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unicef.sharepoint.com/teams/PSE-Supply/SUPPLY/1. SO &amp; PREQ/2026/WASH/6. Localized Water Systems at IDP Camps/"/>
    </mc:Choice>
  </mc:AlternateContent>
  <xr:revisionPtr revIDLastSave="20" documentId="13_ncr:1_{149DA181-B433-461D-9222-FC5E4FA19349}" xr6:coauthVersionLast="47" xr6:coauthVersionMax="47" xr10:uidLastSave="{9ED6B663-047C-49A5-80E0-D55FE4ACF026}"/>
  <bookViews>
    <workbookView xWindow="-110" yWindow="-110" windowWidth="19420" windowHeight="11500" xr2:uid="{A3CD34FB-C00C-439A-AEF1-B1C79C798031}"/>
  </bookViews>
  <sheets>
    <sheet name="Total Project BoQ"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48" i="1" l="1"/>
  <c r="F47" i="1"/>
  <c r="F45" i="1"/>
  <c r="F44" i="1"/>
  <c r="F39" i="1"/>
  <c r="F42" i="1" s="1"/>
  <c r="D40" i="1"/>
  <c r="F40" i="1" s="1"/>
  <c r="D41" i="1"/>
  <c r="F41" i="1" s="1"/>
  <c r="D46" i="1"/>
  <c r="F46" i="1" s="1"/>
  <c r="D36" i="1"/>
  <c r="F36" i="1" s="1"/>
  <c r="D35" i="1"/>
  <c r="F35" i="1" s="1"/>
  <c r="D34" i="1"/>
  <c r="F34" i="1" s="1"/>
  <c r="D32" i="1"/>
  <c r="F32" i="1" s="1"/>
  <c r="D29" i="1"/>
  <c r="F29" i="1" s="1"/>
  <c r="D28" i="1"/>
  <c r="F28" i="1" s="1"/>
  <c r="D27" i="1"/>
  <c r="F27" i="1" s="1"/>
  <c r="D26" i="1"/>
  <c r="F26" i="1" s="1"/>
  <c r="D25" i="1"/>
  <c r="F25" i="1" s="1"/>
  <c r="D24" i="1"/>
  <c r="F24" i="1" s="1"/>
  <c r="D23" i="1"/>
  <c r="F23" i="1" s="1"/>
  <c r="D22" i="1"/>
  <c r="F22" i="1" s="1"/>
  <c r="D21" i="1"/>
  <c r="F21" i="1" s="1"/>
  <c r="D20" i="1"/>
  <c r="F20" i="1" s="1"/>
  <c r="D19" i="1"/>
  <c r="F19" i="1" s="1"/>
  <c r="D18" i="1"/>
  <c r="F18" i="1" s="1"/>
  <c r="D17" i="1"/>
  <c r="F17" i="1" s="1"/>
  <c r="D16" i="1"/>
  <c r="F16" i="1" s="1"/>
  <c r="D15" i="1"/>
  <c r="F15" i="1" s="1"/>
  <c r="D14" i="1"/>
  <c r="F14" i="1" s="1"/>
  <c r="D13" i="1"/>
  <c r="F13" i="1" s="1"/>
  <c r="D12" i="1"/>
  <c r="F12" i="1" s="1"/>
  <c r="D11" i="1"/>
  <c r="F11" i="1" s="1"/>
  <c r="D8" i="1"/>
  <c r="F8" i="1" s="1"/>
  <c r="D7" i="1"/>
  <c r="F7" i="1" s="1"/>
  <c r="D6" i="1"/>
  <c r="F6" i="1" s="1"/>
  <c r="D5" i="1"/>
  <c r="F5" i="1" s="1"/>
  <c r="D4" i="1"/>
  <c r="F4" i="1" s="1"/>
  <c r="F37" i="1" l="1"/>
  <c r="F30" i="1"/>
  <c r="F9" i="1"/>
</calcChain>
</file>

<file path=xl/sharedStrings.xml><?xml version="1.0" encoding="utf-8"?>
<sst xmlns="http://schemas.openxmlformats.org/spreadsheetml/2006/main" count="107" uniqueCount="78">
  <si>
    <t xml:space="preserve">LITB-2026-9205634- Localized Water Supply System at IDP Camps </t>
  </si>
  <si>
    <t>ITEM No</t>
  </si>
  <si>
    <t>DESCRIPTION</t>
  </si>
  <si>
    <t>UNIT</t>
  </si>
  <si>
    <t>Total QTY.</t>
  </si>
  <si>
    <t xml:space="preserve">Unit Price- ILS </t>
  </si>
  <si>
    <t xml:space="preserve">TOTAL Price-ILS </t>
  </si>
  <si>
    <t>Piping Works</t>
  </si>
  <si>
    <t>Supply  PE drinking water hose pipes 75mm diameter, PN10 (including connecting joints).</t>
  </si>
  <si>
    <t>LM</t>
  </si>
  <si>
    <t>Supply  PE drinking water hose pipes 50mm diameter, PN10 (including connecting joints).</t>
  </si>
  <si>
    <t>Supply   PE drinking water hose pipes 32mm diameter, PN10 (including connecting joints).</t>
  </si>
  <si>
    <t>Supply  PE drinking water hose pipes 25mm diameter, PN10 (including connecting joints).</t>
  </si>
  <si>
    <t>Supply  PE drinking water hose pipes 20mm diameter, PN10 (including connecting joints).</t>
  </si>
  <si>
    <t xml:space="preserve">Total Piping Works </t>
  </si>
  <si>
    <t>Fittings Works</t>
  </si>
  <si>
    <t>2.1</t>
  </si>
  <si>
    <t>Supply  Brass Ball Valve 75 mm, PN16, with all fitting needed to connection at pipe.</t>
  </si>
  <si>
    <t>No.</t>
  </si>
  <si>
    <t>2.2</t>
  </si>
  <si>
    <t>Supply  Brass Ball Valve 50 mm, PN16, with all fitting needed to connection at pipe.</t>
  </si>
  <si>
    <t>2.3</t>
  </si>
  <si>
    <t>Supply  Brass Ball Valve 32 mm, PN16, with all fitting needed to connection at pipe.</t>
  </si>
  <si>
    <t>2.4</t>
  </si>
  <si>
    <t>Supply  Brass Ball Valve 25 mm, PN16, with all fitting needed to connection at pipe.</t>
  </si>
  <si>
    <t>2.5</t>
  </si>
  <si>
    <t>Supply  Brass Ball Valve 20 mm, PN16, with all fitting needed to connection at pipe.</t>
  </si>
  <si>
    <t>2.6</t>
  </si>
  <si>
    <t>Supply and installation of 25 mm Brass Ball Valve, PN16, including all necessary fittings for connection, and installation  galvanized steel pipe, L=1 m length, diameter 3/4", complete with elbow and 25 mm male adaptor, with fixing support stand, including all and accessories required for proper installation and stability.</t>
  </si>
  <si>
    <t>Supply  PE Clamp saddle 75/50mm,with reinforced stainless steel ring and stainless steel bolts and nut, PN16 (including Male adaptor 32mm, PN16).</t>
  </si>
  <si>
    <t>No</t>
  </si>
  <si>
    <t>2.7</t>
  </si>
  <si>
    <t>Supply  PE Clamp saddle 75/32mm,with reinforced stainless steel ring and stainless steel bolts and nut, PN16 (including Male adaptor 32mm, PN16).</t>
  </si>
  <si>
    <t>2.8</t>
  </si>
  <si>
    <t>Supply  PE Clamp saddle 50/32mm,with reinforced stainless steel ring and stainless steel bolts and nut, PN16 (including Male adaptor 32mm, PN16).</t>
  </si>
  <si>
    <t>2.9</t>
  </si>
  <si>
    <t>Supply  PE Clamp saddle 50/25mm, with reinforced stainless steel ring and stainless steel bolts and nut, PN16 (including Male adaptor 25mm, PN16).</t>
  </si>
  <si>
    <t>2.10</t>
  </si>
  <si>
    <t>Supply  PE Clamp saddle 50/20mm, with reinforced stainless steel ring and stainless steel bolts and nut, PN16 (including Male adaptor 25mm, PN16).</t>
  </si>
  <si>
    <t>2.11</t>
  </si>
  <si>
    <t>Supply PE Tee 75/75mm, PN10.</t>
  </si>
  <si>
    <t>2.12</t>
  </si>
  <si>
    <t>Supply PE Tee 50/50mm, PN10.</t>
  </si>
  <si>
    <t>2.13</t>
  </si>
  <si>
    <t>Supply PE Tee 32/32mm, PN10.</t>
  </si>
  <si>
    <t>2.14</t>
  </si>
  <si>
    <t>Supply PE Tee 32/20mm, PN10.</t>
  </si>
  <si>
    <t>2.15</t>
  </si>
  <si>
    <t>Supply PE end cap 75mm, PN10.</t>
  </si>
  <si>
    <t>2.16</t>
  </si>
  <si>
    <t>Supply  PE end cap 50mm, PN10.</t>
  </si>
  <si>
    <t>2.17</t>
  </si>
  <si>
    <t>Supply  PE end cap 32mm, PN10.</t>
  </si>
  <si>
    <t>2.18</t>
  </si>
  <si>
    <t>Supply  PE end cap 25mm, PN10.</t>
  </si>
  <si>
    <t>Total Fitting Work</t>
  </si>
  <si>
    <t>Manholes Work</t>
  </si>
  <si>
    <t>3.1</t>
  </si>
  <si>
    <r>
      <rPr>
        <b/>
        <sz val="11"/>
        <color rgb="FF000000"/>
        <rFont val="Times New Roman"/>
        <family val="1"/>
      </rPr>
      <t xml:space="preserve">Plastic PE Manhole Set – DN600: </t>
    </r>
    <r>
      <rPr>
        <sz val="11"/>
        <color indexed="8"/>
        <rFont val="Times New Roman"/>
        <family val="1"/>
      </rPr>
      <t xml:space="preserve">Supply complete DN600 plastic manhole sets, each comprising DN600 × 600 mm high plastic manhole base, with five (5) factory-moulded inlet connections and one outlet connection suitable for DN110–160 mm pipes; DN600 × 200 mm high elevation ring; DN600 element/ring seal for watertight connection between manhole sections; and DN600 plastic manhole cover with matching frame, Load Class A15. The manhole base and elevation ring shall be manufactured from high-quality, corrosion- and chemical-resistant polyethylene/plastic suitable for underground applications. The complete set shall include all required seals, fittings, connectors and accessories necessary for proper assembly and watertight connection of the components. </t>
    </r>
  </si>
  <si>
    <t>Water Tanks</t>
  </si>
  <si>
    <r>
      <t xml:space="preserve">
Supply rigid polyethylene (PE) drinking water storage tank, </t>
    </r>
    <r>
      <rPr>
        <b/>
        <sz val="11"/>
        <color theme="1"/>
        <rFont val="Calibri"/>
        <family val="2"/>
        <scheme val="minor"/>
      </rPr>
      <t>5000 liters</t>
    </r>
    <r>
      <rPr>
        <sz val="11"/>
        <color theme="1"/>
        <rFont val="Calibri"/>
        <family val="2"/>
        <charset val="178"/>
        <scheme val="minor"/>
      </rPr>
      <t xml:space="preserve"> capacity, food-grade, UV-stabilized, suitable for potable water storage, complete with float valve, overflow pipe (2”diam), lid, outlet ball valve 2", threaded adaptor 2"- male/female as required to suit the tank outlet and connected fittings- , and standard fittings, and all connections for rising main and distribution pipes, including all accessories and approved quality,  including painting tanks with white oil paint. 
</t>
    </r>
  </si>
  <si>
    <r>
      <t xml:space="preserve">
Supply rigid polyethylene (PE) drinking water storage tank, </t>
    </r>
    <r>
      <rPr>
        <b/>
        <sz val="11"/>
        <color theme="1"/>
        <rFont val="Calibri"/>
        <family val="2"/>
        <scheme val="minor"/>
      </rPr>
      <t>2000 liters</t>
    </r>
    <r>
      <rPr>
        <sz val="11"/>
        <color theme="1"/>
        <rFont val="Calibri"/>
        <family val="2"/>
        <charset val="178"/>
        <scheme val="minor"/>
      </rPr>
      <t xml:space="preserve"> capacity, food-grade, UV-stabilized, suitable for potable water storage, complete with float valve, overflow pipe (1”diam), lid, outlet ball valve 1", threaded adaptor 1"- male/female as required to suit the tank outlet and connected fittings- , and standard fittings, and all connections for rising main and distribution pipes, including all accessories and approved quality,  including painting tanks with white oil paint. 
</t>
    </r>
  </si>
  <si>
    <r>
      <t xml:space="preserve">
Supply rigid polyethylene (PE) drinking water storage tank, </t>
    </r>
    <r>
      <rPr>
        <b/>
        <sz val="11"/>
        <color theme="1"/>
        <rFont val="Calibri"/>
        <family val="2"/>
        <scheme val="minor"/>
      </rPr>
      <t>1000 liters</t>
    </r>
    <r>
      <rPr>
        <sz val="11"/>
        <color theme="1"/>
        <rFont val="Calibri"/>
        <family val="2"/>
        <charset val="178"/>
        <scheme val="minor"/>
      </rPr>
      <t xml:space="preserve"> capacity, food-grade, UV-stabilized, suitable for potable water storage, complete with float valve, overflow pipe (1”diam), lid, outlet ball valve 1", threaded adaptor 1"- male/female as required to suit the tank outlet and connected fittings- , and standard fittings, and all connections for rising main and distribution pipes, including all accessories and approved quality,  including painting tanks with white oil paint. 
</t>
    </r>
  </si>
  <si>
    <t xml:space="preserve">Total Water Tanks </t>
  </si>
  <si>
    <t>RO units and Booster pumps</t>
  </si>
  <si>
    <t xml:space="preserve">
Supply , pre-wired and tested modular packaged  RO desalination unit, minimum 16 m3/day, brackish water desalination plant for max TDS salinity of raw water 5000 ppm producing water with salinity not more than 150 ppm and pH 7 for the first three years . Also the plant should be comprising of, but not limited to FEED pump, fully controlled Multimedia FRP filtration unit ,FRP cartridge filtration  vessel, antiscalin dosing system and 200 liters PP tank, FRP, PN 30 high pressure vessels and RO membranes 99.7% salt rejection,  HP pump, Product water filling pump and quick connections,  high pressure piping, PN16 PVC piping for low pressure side, pipes, valves, gauges, Glass flow meters for raw product and brine water flows, Caustic soda dosing system, Digital EC, PH, and Turbidity meters for both raw and product water monitoring, PLC controlled electrical power and control switch board. The whole RO plant equipment shall be enclosed inside modular insulated container.All materials and equipment should be supplied in accordance with relevant clauses of specifications. Works include connecting the RO unit to the existing water supply system including all fitting, accessories, materials required to   ensure full operation.</t>
  </si>
  <si>
    <t>Set</t>
  </si>
  <si>
    <t xml:space="preserve">Centrifugal Booster Pump – 3 HP: Supply a horizontal centrifugal booster pump, 3 HP (approximately 2.2 kW), 50 Hz, suitable for clean water, with a required operating capacity of 350–400 L/min at a total dynamic head of 25–35 m. Pump shall have suction and discharge connections of approximately 2", cast-iron pump casing, stainless-steel shaft, suitable corrosion-resistant impeller, mechanical seal suitable for clean water, copper-wound motor, and motor protection. The pump shall be complete with motor, base, fittings, valves, electrical connections, testing and commissioning, and all accessories required for a complete and operational installation.
</t>
  </si>
  <si>
    <t xml:space="preserve">Unit </t>
  </si>
  <si>
    <t xml:space="preserve">Centrifugal Booster Pump – 4 HP: Supply a horizontal centrifugal booster pump, 4 HP (approximately 3.0 kW), 50 Hz, suitable for clean water, with a required operating capacity of 400–450 L/min (24–27 m³/h) at a total dynamic head of 30–40 m. Pump shall have suction and discharge connections of approximately 2", cast-iron pump casing, stainless-steel shaft, suitable corrosion-resistant impeller, mechanical seal suitable for clean water, copper-wound motor, and motor protection. The pump shall be complete with motor, base, fittings, valves, electrical connections, testing and commissioning, and all accessories required for a complete and operational installation.
</t>
  </si>
  <si>
    <t>Total Booster Pumps</t>
  </si>
  <si>
    <t>Generators and Trailer</t>
  </si>
  <si>
    <r>
      <t xml:space="preserve">Supply, Prime Diesel Generator Set </t>
    </r>
    <r>
      <rPr>
        <b/>
        <sz val="11"/>
        <color theme="1"/>
        <rFont val="Calibri"/>
        <family val="2"/>
      </rPr>
      <t>25KVA to 30 KVA</t>
    </r>
    <r>
      <rPr>
        <sz val="11"/>
        <color theme="1"/>
        <rFont val="Calibri"/>
        <family val="2"/>
      </rPr>
      <t xml:space="preserve">, 3 PH, 400V, 50HZ, 1500rpm with original acaustic proof sound attenuation enclosure with built in fuel day tank enough to cover 24 hours of operations, all to be  made from same manufacturer including control cable XLPE, Cu Cable according to the following:
generator mounted electronic modular control main panel ,   main circuit breaker exhaust muffler, original Sound Proof Generator  Attenuator Canopy, flexible fittings, sensor heat unit, under voltage relay over voltage relay ,voltage regulator, speed control , unit oil pressure, phase sequences, phase failure, all measurement instrument, alternator, mounting arrangement, anti-vibration ,fuel water separator filter, one set of tow lead acid starting batteries, automatic battery charger, internet access point (Ethernet) and GSM modem maintenance &amp; reporting, earthing manhole for Neutral and Masse  (RESISTANCE LESS THAN 5 OHMS) ,and accessories and relative connections as per  engineer approval.  </t>
    </r>
  </si>
  <si>
    <r>
      <t xml:space="preserve">Supply, Prime Diesel Generator Set </t>
    </r>
    <r>
      <rPr>
        <b/>
        <sz val="11"/>
        <color theme="1"/>
        <rFont val="Calibri"/>
        <family val="2"/>
      </rPr>
      <t>16 KVA</t>
    </r>
    <r>
      <rPr>
        <sz val="11"/>
        <color theme="1"/>
        <rFont val="Calibri"/>
        <family val="2"/>
      </rPr>
      <t xml:space="preserve">, 3 PH, 400V, 50HZ, 1500rpm with original acaustic proof sound attenuation enclosure with built in fuel day tank enough to cover 24 hours of operations, all to be  made from same manufacturer including control cable XLPE, Cu Cable according to the following:
generator mounted electronic modular control main panel ,   main circuit breaker exhaust muffler, original Sound Proof Generator  Attenuator Canopy, flexible fittings, sensor heat unit, under voltage relay over voltage relay ,voltage regulator, speed control , unit oil pressure, phase sequences, phase failure, all measurement instrument, alternator, mounting arrangement, anti-vibration ,fuel water separator filter, one set of tow lead acid starting batteries, automatic battery charger, internet access point (Ethernet) and GSM modem maintenance &amp; reporting, earthing manhole for Neutral and Masse  (RESISTANCE LESS THAN 5 OHMS) ,and accessories and relative connections as per  engineer approval.  </t>
    </r>
  </si>
  <si>
    <r>
      <t xml:space="preserve">Supply, manufacture, and fabricate a hot-dip galvanized </t>
    </r>
    <r>
      <rPr>
        <sz val="11"/>
        <color rgb="FF000000"/>
        <rFont val="Calibri"/>
        <family val="2"/>
      </rPr>
      <t>two-wheel modular trailer with technical specifications:</t>
    </r>
    <r>
      <rPr>
        <b/>
        <sz val="11"/>
        <color indexed="8"/>
        <rFont val="Calibri"/>
        <family val="2"/>
      </rPr>
      <t xml:space="preserve">
</t>
    </r>
    <r>
      <rPr>
        <sz val="11"/>
        <color indexed="8"/>
        <rFont val="Calibri"/>
        <family val="2"/>
      </rPr>
      <t>- Fixed drawbar fits behind any vehicle with a dimensions L x W, ( Max. 1800 x 1000 mm), 
- Tires: Off-road capable, heavy-duty tires.
- Hitch Type: Ball or pintle hitch for towing compatibility. The height is 500~550mm. 
- Qty no.2, Axles with an inertia brake.
- Qty no.2, Adjustable rear hand jacks.
- Fixed drawbar Height (592 mm – 1166 mm). 
- Supply and manufacture of wings for wheels.
- Supply and installation of wheel chocks (wedges) on the trailer wings.
- Hot dip galvanized generator frame and standard coupling (tow ball or DIN eye 40mm).
- Lighting System: Reflectors and indicators.</t>
    </r>
  </si>
  <si>
    <t>Unit</t>
  </si>
  <si>
    <t>Total Localized Water Supply System at IDP Camps</t>
  </si>
  <si>
    <t>Total Generator and Trailer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</si>
</sst>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78"/>
      <scheme val="minor"/>
    </font>
    <font>
      <sz val="11"/>
      <color theme="1"/>
      <name val="Calibri"/>
      <family val="2"/>
      <scheme val="minor"/>
    </font>
    <font>
      <b/>
      <sz val="11"/>
      <color theme="1"/>
      <name val="Calibri"/>
      <family val="2"/>
      <scheme val="minor"/>
    </font>
    <font>
      <b/>
      <sz val="11"/>
      <name val="Cambria"/>
      <family val="1"/>
      <scheme val="major"/>
    </font>
    <font>
      <sz val="11"/>
      <color theme="1"/>
      <name val="Cambria"/>
      <family val="1"/>
      <scheme val="major"/>
    </font>
    <font>
      <sz val="10"/>
      <name val="Cambria"/>
      <family val="1"/>
      <scheme val="major"/>
    </font>
    <font>
      <sz val="11"/>
      <color indexed="8"/>
      <name val="Times New Roman"/>
      <family val="1"/>
    </font>
    <font>
      <b/>
      <sz val="11"/>
      <color indexed="8"/>
      <name val="Times New Roman"/>
      <family val="1"/>
    </font>
    <font>
      <sz val="10"/>
      <color theme="1"/>
      <name val="Cambria"/>
      <family val="1"/>
      <scheme val="major"/>
    </font>
    <font>
      <b/>
      <sz val="11"/>
      <color rgb="FF000000"/>
      <name val="Times New Roman"/>
      <family val="1"/>
    </font>
    <font>
      <sz val="11"/>
      <name val="Cambria"/>
      <family val="1"/>
      <scheme val="major"/>
    </font>
    <font>
      <b/>
      <sz val="12"/>
      <name val="Times New Roman"/>
      <family val="1"/>
    </font>
    <font>
      <b/>
      <sz val="11"/>
      <color theme="1"/>
      <name val="Calibri"/>
      <family val="2"/>
      <charset val="178"/>
      <scheme val="minor"/>
    </font>
    <font>
      <sz val="10"/>
      <name val="Arial"/>
      <family val="2"/>
    </font>
    <font>
      <sz val="11"/>
      <color theme="1"/>
      <name val="Calibri"/>
      <family val="2"/>
    </font>
    <font>
      <sz val="11"/>
      <color rgb="FF000000"/>
      <name val="Calibri"/>
      <family val="2"/>
    </font>
    <font>
      <b/>
      <sz val="11"/>
      <color indexed="8"/>
      <name val="Calibri"/>
      <family val="2"/>
    </font>
    <font>
      <sz val="11"/>
      <color indexed="8"/>
      <name val="Calibri"/>
      <family val="2"/>
    </font>
    <font>
      <b/>
      <sz val="11"/>
      <color theme="1"/>
      <name val="Cambria"/>
      <family val="1"/>
      <scheme val="major"/>
    </font>
    <font>
      <sz val="12"/>
      <name val="Times New Roman"/>
      <family val="1"/>
    </font>
    <font>
      <sz val="12"/>
      <color theme="1"/>
      <name val="Cambria"/>
      <family val="1"/>
      <scheme val="major"/>
    </font>
    <font>
      <b/>
      <sz val="11"/>
      <color theme="1"/>
      <name val="Calibri"/>
      <family val="2"/>
    </font>
  </fonts>
  <fills count="8">
    <fill>
      <patternFill patternType="none"/>
    </fill>
    <fill>
      <patternFill patternType="gray125"/>
    </fill>
    <fill>
      <patternFill patternType="solid">
        <fgColor rgb="FF33CC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1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3" fillId="0" borderId="0"/>
  </cellStyleXfs>
  <cellXfs count="66">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xf numFmtId="0" fontId="4" fillId="3" borderId="4" xfId="0" applyFont="1" applyFill="1" applyBorder="1" applyAlignment="1">
      <alignment horizontal="center" vertical="center"/>
    </xf>
    <xf numFmtId="0" fontId="4" fillId="3" borderId="2" xfId="0" applyFont="1" applyFill="1" applyBorder="1"/>
    <xf numFmtId="0" fontId="4" fillId="3" borderId="3" xfId="0" applyFont="1" applyFill="1" applyBorder="1"/>
    <xf numFmtId="0" fontId="4" fillId="0" borderId="4" xfId="0" applyFont="1" applyBorder="1" applyAlignment="1">
      <alignment horizontal="center" vertical="center"/>
    </xf>
    <xf numFmtId="0" fontId="4" fillId="0" borderId="4" xfId="0" applyFont="1" applyBorder="1" applyAlignment="1">
      <alignment vertical="justify"/>
    </xf>
    <xf numFmtId="0" fontId="5"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xf>
    <xf numFmtId="0" fontId="4" fillId="4" borderId="6" xfId="0" applyFont="1" applyFill="1" applyBorder="1"/>
    <xf numFmtId="0" fontId="4" fillId="4" borderId="6"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49" fontId="4" fillId="0" borderId="4" xfId="0" applyNumberFormat="1" applyFont="1" applyBorder="1" applyAlignment="1">
      <alignment horizontal="center" vertical="center"/>
    </xf>
    <xf numFmtId="0" fontId="6" fillId="0" borderId="4" xfId="0" applyFont="1" applyBorder="1" applyAlignment="1">
      <alignment vertical="justify"/>
    </xf>
    <xf numFmtId="49" fontId="4" fillId="0" borderId="8" xfId="0" applyNumberFormat="1" applyFont="1" applyBorder="1" applyAlignment="1">
      <alignment horizontal="center" vertical="center"/>
    </xf>
    <xf numFmtId="0" fontId="8" fillId="0" borderId="4" xfId="0" applyFont="1" applyBorder="1" applyAlignment="1">
      <alignment horizontal="center" vertical="center"/>
    </xf>
    <xf numFmtId="0" fontId="6" fillId="0" borderId="4" xfId="0" applyFont="1" applyBorder="1"/>
    <xf numFmtId="0" fontId="6" fillId="0" borderId="9" xfId="0" applyFont="1" applyBorder="1"/>
    <xf numFmtId="0" fontId="4" fillId="3" borderId="6" xfId="0" applyFont="1" applyFill="1" applyBorder="1"/>
    <xf numFmtId="0" fontId="4" fillId="3" borderId="7" xfId="0" applyFont="1" applyFill="1" applyBorder="1" applyAlignment="1">
      <alignment horizontal="center" vertical="center"/>
    </xf>
    <xf numFmtId="0" fontId="6" fillId="0" borderId="4" xfId="0" applyFont="1" applyBorder="1" applyAlignment="1">
      <alignment vertical="justify" wrapText="1"/>
    </xf>
    <xf numFmtId="0" fontId="10" fillId="0" borderId="4" xfId="0" applyFont="1" applyBorder="1" applyAlignment="1">
      <alignment horizontal="center" vertical="center"/>
    </xf>
    <xf numFmtId="0" fontId="0" fillId="4" borderId="4" xfId="0" applyFill="1" applyBorder="1" applyAlignment="1">
      <alignment horizontal="center" vertical="center"/>
    </xf>
    <xf numFmtId="0" fontId="6" fillId="4" borderId="4" xfId="0" applyFont="1" applyFill="1" applyBorder="1"/>
    <xf numFmtId="0" fontId="0" fillId="4" borderId="4" xfId="0" applyFill="1" applyBorder="1"/>
    <xf numFmtId="0" fontId="0" fillId="0" borderId="0" xfId="0" applyAlignment="1">
      <alignment vertical="center"/>
    </xf>
    <xf numFmtId="0" fontId="0" fillId="0" borderId="4" xfId="0" applyBorder="1" applyAlignment="1">
      <alignment horizontal="center" vertical="center"/>
    </xf>
    <xf numFmtId="0" fontId="0" fillId="0" borderId="4" xfId="0" applyBorder="1" applyAlignment="1">
      <alignment horizontal="left" vertical="top" wrapText="1"/>
    </xf>
    <xf numFmtId="0" fontId="0" fillId="0" borderId="4" xfId="0" applyBorder="1"/>
    <xf numFmtId="0" fontId="12" fillId="4" borderId="4" xfId="0" applyFont="1" applyFill="1" applyBorder="1" applyAlignment="1">
      <alignment horizontal="center" vertical="center"/>
    </xf>
    <xf numFmtId="0" fontId="12" fillId="4" borderId="4" xfId="0" applyFont="1" applyFill="1" applyBorder="1" applyAlignment="1">
      <alignment horizontal="left" vertical="top" wrapText="1"/>
    </xf>
    <xf numFmtId="0" fontId="11" fillId="4" borderId="4" xfId="1" applyFont="1" applyFill="1" applyBorder="1" applyAlignment="1">
      <alignment horizontal="center" vertical="center" wrapText="1"/>
    </xf>
    <xf numFmtId="0" fontId="12" fillId="4" borderId="4" xfId="0" applyFont="1" applyFill="1" applyBorder="1"/>
    <xf numFmtId="0" fontId="0" fillId="0" borderId="4" xfId="0" applyBorder="1" applyAlignment="1">
      <alignment vertical="center" wrapText="1"/>
    </xf>
    <xf numFmtId="0" fontId="2" fillId="4" borderId="4" xfId="0" applyFont="1" applyFill="1" applyBorder="1"/>
    <xf numFmtId="0" fontId="14" fillId="0" borderId="4" xfId="2" applyFont="1" applyBorder="1" applyAlignment="1">
      <alignment horizontal="left" vertical="center" wrapText="1"/>
    </xf>
    <xf numFmtId="3" fontId="0" fillId="6" borderId="12" xfId="0" applyNumberFormat="1" applyFill="1" applyBorder="1" applyAlignment="1">
      <alignment horizontal="center"/>
    </xf>
    <xf numFmtId="0" fontId="0" fillId="0" borderId="0" xfId="0" applyAlignment="1">
      <alignment horizontal="center" vertical="center"/>
    </xf>
    <xf numFmtId="0" fontId="5" fillId="7" borderId="6" xfId="0" applyFont="1" applyFill="1" applyBorder="1" applyAlignment="1">
      <alignment horizontal="center" vertical="center"/>
    </xf>
    <xf numFmtId="0" fontId="4" fillId="7" borderId="15" xfId="0" applyFont="1" applyFill="1" applyBorder="1" applyAlignment="1">
      <alignment horizontal="center" vertical="center"/>
    </xf>
    <xf numFmtId="0" fontId="0" fillId="7" borderId="4" xfId="0" applyFill="1" applyBorder="1" applyAlignment="1">
      <alignment horizontal="center" vertical="center"/>
    </xf>
    <xf numFmtId="0" fontId="0" fillId="7" borderId="4" xfId="0" applyFill="1" applyBorder="1"/>
    <xf numFmtId="0" fontId="19" fillId="5" borderId="4" xfId="1" applyFont="1" applyFill="1" applyBorder="1" applyAlignment="1">
      <alignment horizontal="center" vertical="center" wrapText="1"/>
    </xf>
    <xf numFmtId="0" fontId="20"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2" fillId="6" borderId="10"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13" xfId="0" applyFont="1" applyFill="1" applyBorder="1" applyAlignment="1">
      <alignment horizontal="center" vertical="center"/>
    </xf>
    <xf numFmtId="0" fontId="2" fillId="6" borderId="14" xfId="0" applyFont="1" applyFill="1" applyBorder="1" applyAlignment="1">
      <alignment horizontal="center" vertical="center"/>
    </xf>
    <xf numFmtId="0" fontId="18" fillId="7" borderId="16" xfId="0" applyFont="1" applyFill="1" applyBorder="1" applyAlignment="1">
      <alignment horizontal="center" vertical="center"/>
    </xf>
    <xf numFmtId="0" fontId="18" fillId="7" borderId="6" xfId="0" applyFont="1" applyFill="1" applyBorder="1" applyAlignment="1">
      <alignment horizontal="center" vertical="center"/>
    </xf>
    <xf numFmtId="0" fontId="18" fillId="7" borderId="17" xfId="0" applyFont="1" applyFill="1" applyBorder="1" applyAlignment="1">
      <alignment horizontal="center" vertical="center"/>
    </xf>
    <xf numFmtId="0" fontId="7" fillId="7" borderId="16" xfId="0" applyFont="1" applyFill="1" applyBorder="1" applyAlignment="1">
      <alignment horizontal="center"/>
    </xf>
    <xf numFmtId="0" fontId="7" fillId="7" borderId="6" xfId="0" applyFont="1" applyFill="1" applyBorder="1" applyAlignment="1">
      <alignment horizontal="center"/>
    </xf>
    <xf numFmtId="0" fontId="7" fillId="7" borderId="17" xfId="0" applyFont="1" applyFill="1" applyBorder="1" applyAlignment="1">
      <alignment horizontal="center"/>
    </xf>
    <xf numFmtId="0" fontId="2" fillId="7" borderId="16" xfId="0" applyFont="1" applyFill="1" applyBorder="1" applyAlignment="1">
      <alignment horizontal="center" vertical="top" wrapText="1"/>
    </xf>
    <xf numFmtId="0" fontId="2" fillId="7" borderId="6" xfId="0" applyFont="1" applyFill="1" applyBorder="1" applyAlignment="1">
      <alignment horizontal="center" vertical="top" wrapText="1"/>
    </xf>
    <xf numFmtId="0" fontId="2" fillId="7" borderId="17" xfId="0" applyFont="1" applyFill="1" applyBorder="1" applyAlignment="1">
      <alignment horizontal="center" vertical="top" wrapText="1"/>
    </xf>
    <xf numFmtId="0" fontId="2" fillId="7" borderId="16"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17" xfId="0" applyFont="1" applyFill="1" applyBorder="1" applyAlignment="1">
      <alignment horizontal="center" vertical="center"/>
    </xf>
  </cellXfs>
  <cellStyles count="3">
    <cellStyle name="Normal" xfId="0" builtinId="0"/>
    <cellStyle name="Normal 2 2 3" xfId="2" xr:uid="{C522626F-C609-4998-8A8D-16F00DE340AA}"/>
    <cellStyle name="عادي 2 4" xfId="1" xr:uid="{E95233BF-D563-4450-8FBF-87987A4139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nicef.sharepoint.com/teams/PSE-Supply/SUPPLY/1.%20SO%20&amp;%20PREQ/2026/WASH/6.%20Localized%20Water%20Systems%20at%20IDP%20Camps/BoQ%20-%20Localized%20Water%20Supply%20Systems%20at%20IDPs%20Camps%20Project.xlsx" TargetMode="External"/><Relationship Id="rId1" Type="http://schemas.openxmlformats.org/officeDocument/2006/relationships/externalLinkPath" Target="BoQ%20-%20Localized%20Water%20Supply%20Systems%20at%20IDPs%20Camps%20Proj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tal Project BoQ"/>
      <sheetName val="Al Hayat Camps"/>
      <sheetName val="Al Burj 2  Camps"/>
      <sheetName val="Al Majd 2 Camps"/>
      <sheetName val="Al Nakhil Camps"/>
      <sheetName val="Ajyal 2 Camps"/>
      <sheetName val="Netzarim- EGY Camp NO. 18"/>
      <sheetName val="Netzarim- EGY Camp (NO. 19).   "/>
      <sheetName val="Namsawi  Camps"/>
      <sheetName val="Al Qadesia"/>
      <sheetName val="Al Buraq Area Camps"/>
    </sheetNames>
    <sheetDataSet>
      <sheetData sheetId="0"/>
      <sheetData sheetId="1">
        <row r="20">
          <cell r="D20">
            <v>200</v>
          </cell>
        </row>
        <row r="21">
          <cell r="D21">
            <v>1800</v>
          </cell>
        </row>
        <row r="22">
          <cell r="D22">
            <v>350</v>
          </cell>
        </row>
        <row r="23">
          <cell r="D23">
            <v>300</v>
          </cell>
        </row>
        <row r="24">
          <cell r="D24">
            <v>300</v>
          </cell>
        </row>
        <row r="26">
          <cell r="D26">
            <v>1</v>
          </cell>
        </row>
        <row r="27">
          <cell r="D27">
            <v>10</v>
          </cell>
        </row>
        <row r="28">
          <cell r="D28">
            <v>20</v>
          </cell>
        </row>
        <row r="29">
          <cell r="D29">
            <v>43</v>
          </cell>
        </row>
        <row r="30">
          <cell r="D30">
            <v>11</v>
          </cell>
        </row>
        <row r="31">
          <cell r="D31">
            <v>22</v>
          </cell>
        </row>
        <row r="32">
          <cell r="D32">
            <v>5</v>
          </cell>
        </row>
        <row r="33">
          <cell r="D33">
            <v>10</v>
          </cell>
        </row>
        <row r="34">
          <cell r="D34">
            <v>9</v>
          </cell>
        </row>
        <row r="35">
          <cell r="D35">
            <v>21</v>
          </cell>
        </row>
        <row r="36">
          <cell r="D36">
            <v>60</v>
          </cell>
        </row>
        <row r="37">
          <cell r="D37">
            <v>1</v>
          </cell>
        </row>
        <row r="38">
          <cell r="D38">
            <v>9</v>
          </cell>
        </row>
        <row r="39">
          <cell r="D39">
            <v>9</v>
          </cell>
        </row>
        <row r="40">
          <cell r="D40">
            <v>10</v>
          </cell>
        </row>
        <row r="41">
          <cell r="D41">
            <v>3</v>
          </cell>
        </row>
        <row r="42">
          <cell r="D42">
            <v>10</v>
          </cell>
        </row>
        <row r="43">
          <cell r="D43">
            <v>3</v>
          </cell>
        </row>
        <row r="44">
          <cell r="D44">
            <v>5</v>
          </cell>
        </row>
        <row r="46">
          <cell r="D46">
            <v>5</v>
          </cell>
        </row>
        <row r="48">
          <cell r="D48">
            <v>7</v>
          </cell>
        </row>
        <row r="49">
          <cell r="D49">
            <v>10</v>
          </cell>
        </row>
        <row r="50">
          <cell r="D50">
            <v>10</v>
          </cell>
        </row>
        <row r="53">
          <cell r="D53">
            <v>1</v>
          </cell>
        </row>
        <row r="54">
          <cell r="D54">
            <v>1</v>
          </cell>
        </row>
        <row r="57">
          <cell r="D57">
            <v>1</v>
          </cell>
        </row>
      </sheetData>
      <sheetData sheetId="2">
        <row r="20">
          <cell r="D20">
            <v>350</v>
          </cell>
        </row>
        <row r="21">
          <cell r="D21">
            <v>1700</v>
          </cell>
        </row>
        <row r="22">
          <cell r="D22">
            <v>600</v>
          </cell>
        </row>
        <row r="23">
          <cell r="D23">
            <v>300</v>
          </cell>
        </row>
        <row r="24">
          <cell r="D24">
            <v>300</v>
          </cell>
        </row>
        <row r="26">
          <cell r="D26">
            <v>1</v>
          </cell>
        </row>
        <row r="27">
          <cell r="D27">
            <v>10</v>
          </cell>
        </row>
        <row r="28">
          <cell r="D28">
            <v>34</v>
          </cell>
        </row>
        <row r="29">
          <cell r="D29">
            <v>43</v>
          </cell>
        </row>
        <row r="30">
          <cell r="D30">
            <v>20</v>
          </cell>
        </row>
        <row r="31">
          <cell r="D31">
            <v>11</v>
          </cell>
        </row>
        <row r="32">
          <cell r="D32">
            <v>9</v>
          </cell>
        </row>
        <row r="33">
          <cell r="D33">
            <v>17</v>
          </cell>
        </row>
        <row r="34">
          <cell r="D34">
            <v>8</v>
          </cell>
        </row>
        <row r="35">
          <cell r="D35">
            <v>20</v>
          </cell>
        </row>
        <row r="36">
          <cell r="D36">
            <v>60</v>
          </cell>
        </row>
        <row r="37">
          <cell r="D37">
            <v>1</v>
          </cell>
        </row>
        <row r="38">
          <cell r="D38">
            <v>9</v>
          </cell>
        </row>
        <row r="39">
          <cell r="D39">
            <v>15</v>
          </cell>
        </row>
        <row r="40">
          <cell r="D40">
            <v>10</v>
          </cell>
        </row>
        <row r="41">
          <cell r="D41">
            <v>3</v>
          </cell>
        </row>
        <row r="42">
          <cell r="D42">
            <v>10</v>
          </cell>
        </row>
        <row r="43">
          <cell r="D43">
            <v>3</v>
          </cell>
        </row>
        <row r="44">
          <cell r="D44">
            <v>5</v>
          </cell>
        </row>
        <row r="46">
          <cell r="D46">
            <v>5</v>
          </cell>
        </row>
        <row r="48">
          <cell r="D48">
            <v>7</v>
          </cell>
        </row>
        <row r="49">
          <cell r="D49">
            <v>10</v>
          </cell>
        </row>
        <row r="50">
          <cell r="D50">
            <v>10</v>
          </cell>
        </row>
        <row r="53">
          <cell r="D53">
            <v>1</v>
          </cell>
        </row>
        <row r="54">
          <cell r="D54">
            <v>1</v>
          </cell>
        </row>
        <row r="57">
          <cell r="D57">
            <v>1</v>
          </cell>
        </row>
      </sheetData>
      <sheetData sheetId="3">
        <row r="20">
          <cell r="D20">
            <v>200</v>
          </cell>
        </row>
        <row r="21">
          <cell r="D21">
            <v>2500</v>
          </cell>
        </row>
        <row r="22">
          <cell r="D22">
            <v>1800</v>
          </cell>
        </row>
        <row r="23">
          <cell r="D23">
            <v>500</v>
          </cell>
        </row>
        <row r="24">
          <cell r="D24">
            <v>500</v>
          </cell>
        </row>
        <row r="26">
          <cell r="D26">
            <v>1</v>
          </cell>
        </row>
        <row r="27">
          <cell r="D27">
            <v>14</v>
          </cell>
        </row>
        <row r="28">
          <cell r="D28">
            <v>100</v>
          </cell>
        </row>
        <row r="29">
          <cell r="D29">
            <v>72</v>
          </cell>
        </row>
        <row r="30">
          <cell r="D30">
            <v>34</v>
          </cell>
        </row>
        <row r="31">
          <cell r="D31">
            <v>18</v>
          </cell>
        </row>
        <row r="32">
          <cell r="D32">
            <v>5</v>
          </cell>
        </row>
        <row r="33">
          <cell r="D33">
            <v>50</v>
          </cell>
        </row>
        <row r="34">
          <cell r="D34">
            <v>12</v>
          </cell>
        </row>
        <row r="35">
          <cell r="D35">
            <v>30</v>
          </cell>
        </row>
        <row r="36">
          <cell r="D36">
            <v>100</v>
          </cell>
        </row>
        <row r="37">
          <cell r="D37">
            <v>1</v>
          </cell>
        </row>
        <row r="38">
          <cell r="D38">
            <v>13</v>
          </cell>
        </row>
        <row r="39">
          <cell r="D39">
            <v>45</v>
          </cell>
        </row>
        <row r="40">
          <cell r="D40">
            <v>17</v>
          </cell>
        </row>
        <row r="41">
          <cell r="D41">
            <v>3</v>
          </cell>
        </row>
        <row r="42">
          <cell r="D42">
            <v>14</v>
          </cell>
        </row>
        <row r="43">
          <cell r="D43">
            <v>5</v>
          </cell>
        </row>
        <row r="44">
          <cell r="D44">
            <v>9</v>
          </cell>
        </row>
        <row r="46">
          <cell r="D46">
            <v>9</v>
          </cell>
        </row>
        <row r="48">
          <cell r="D48">
            <v>7</v>
          </cell>
        </row>
        <row r="49">
          <cell r="D49">
            <v>10</v>
          </cell>
        </row>
        <row r="50">
          <cell r="D50">
            <v>10</v>
          </cell>
        </row>
        <row r="53">
          <cell r="D53">
            <v>1</v>
          </cell>
        </row>
        <row r="54">
          <cell r="D54">
            <v>1</v>
          </cell>
        </row>
        <row r="57">
          <cell r="D57">
            <v>1</v>
          </cell>
        </row>
      </sheetData>
      <sheetData sheetId="4">
        <row r="20">
          <cell r="D20">
            <v>400</v>
          </cell>
        </row>
        <row r="21">
          <cell r="D21">
            <v>1600</v>
          </cell>
        </row>
        <row r="22">
          <cell r="D22">
            <v>500</v>
          </cell>
        </row>
        <row r="23">
          <cell r="D23">
            <v>250</v>
          </cell>
        </row>
        <row r="24">
          <cell r="D24">
            <v>300</v>
          </cell>
        </row>
        <row r="26">
          <cell r="D26">
            <v>1</v>
          </cell>
        </row>
        <row r="27">
          <cell r="D27">
            <v>9</v>
          </cell>
        </row>
        <row r="28">
          <cell r="D28">
            <v>28</v>
          </cell>
        </row>
        <row r="29">
          <cell r="D29">
            <v>36</v>
          </cell>
        </row>
        <row r="30">
          <cell r="D30">
            <v>20</v>
          </cell>
        </row>
        <row r="31">
          <cell r="D31">
            <v>11</v>
          </cell>
        </row>
        <row r="32">
          <cell r="D32">
            <v>10</v>
          </cell>
        </row>
        <row r="33">
          <cell r="D33">
            <v>14</v>
          </cell>
        </row>
        <row r="34">
          <cell r="D34">
            <v>8</v>
          </cell>
        </row>
        <row r="35">
          <cell r="D35">
            <v>19</v>
          </cell>
        </row>
        <row r="36">
          <cell r="D36">
            <v>60</v>
          </cell>
        </row>
        <row r="37">
          <cell r="D37">
            <v>2</v>
          </cell>
        </row>
        <row r="38">
          <cell r="D38">
            <v>8</v>
          </cell>
        </row>
        <row r="39">
          <cell r="D39">
            <v>13</v>
          </cell>
        </row>
        <row r="40">
          <cell r="D40">
            <v>10</v>
          </cell>
        </row>
        <row r="41">
          <cell r="D41">
            <v>4</v>
          </cell>
        </row>
        <row r="42">
          <cell r="D42">
            <v>9</v>
          </cell>
        </row>
        <row r="43">
          <cell r="D43">
            <v>3</v>
          </cell>
        </row>
        <row r="44">
          <cell r="D44">
            <v>5</v>
          </cell>
        </row>
        <row r="46">
          <cell r="D46">
            <v>4</v>
          </cell>
        </row>
        <row r="48">
          <cell r="D48">
            <v>7</v>
          </cell>
        </row>
        <row r="49">
          <cell r="D49">
            <v>10</v>
          </cell>
        </row>
        <row r="50">
          <cell r="D50">
            <v>10</v>
          </cell>
        </row>
        <row r="53">
          <cell r="D53">
            <v>1</v>
          </cell>
        </row>
        <row r="54">
          <cell r="D54">
            <v>1</v>
          </cell>
        </row>
        <row r="57">
          <cell r="D57">
            <v>1</v>
          </cell>
        </row>
      </sheetData>
      <sheetData sheetId="5">
        <row r="20">
          <cell r="D20">
            <v>350</v>
          </cell>
        </row>
        <row r="21">
          <cell r="D21">
            <v>2400</v>
          </cell>
        </row>
        <row r="22">
          <cell r="D22">
            <v>400</v>
          </cell>
        </row>
        <row r="23">
          <cell r="D23">
            <v>300</v>
          </cell>
        </row>
        <row r="24">
          <cell r="D24">
            <v>600</v>
          </cell>
        </row>
        <row r="26">
          <cell r="D26">
            <v>1</v>
          </cell>
        </row>
        <row r="27">
          <cell r="D27">
            <v>13</v>
          </cell>
        </row>
        <row r="28">
          <cell r="D28">
            <v>23</v>
          </cell>
        </row>
        <row r="29">
          <cell r="D29">
            <v>43</v>
          </cell>
        </row>
        <row r="30">
          <cell r="D30">
            <v>40</v>
          </cell>
        </row>
        <row r="31">
          <cell r="D31">
            <v>22</v>
          </cell>
        </row>
        <row r="32">
          <cell r="D32">
            <v>9</v>
          </cell>
        </row>
        <row r="33">
          <cell r="D33">
            <v>12</v>
          </cell>
        </row>
        <row r="34">
          <cell r="D34">
            <v>11</v>
          </cell>
        </row>
        <row r="35">
          <cell r="D35">
            <v>28</v>
          </cell>
        </row>
        <row r="36">
          <cell r="D36">
            <v>120</v>
          </cell>
        </row>
        <row r="37">
          <cell r="D37">
            <v>1</v>
          </cell>
        </row>
        <row r="38">
          <cell r="D38">
            <v>12</v>
          </cell>
        </row>
        <row r="39">
          <cell r="D39">
            <v>10</v>
          </cell>
        </row>
        <row r="40">
          <cell r="D40">
            <v>20</v>
          </cell>
        </row>
        <row r="41">
          <cell r="D41">
            <v>3</v>
          </cell>
        </row>
        <row r="42">
          <cell r="D42">
            <v>14</v>
          </cell>
        </row>
        <row r="43">
          <cell r="D43">
            <v>6</v>
          </cell>
        </row>
        <row r="44">
          <cell r="D44">
            <v>5</v>
          </cell>
        </row>
        <row r="46">
          <cell r="D46">
            <v>8</v>
          </cell>
        </row>
        <row r="48">
          <cell r="D48">
            <v>7</v>
          </cell>
        </row>
        <row r="49">
          <cell r="D49">
            <v>10</v>
          </cell>
        </row>
        <row r="50">
          <cell r="D50">
            <v>10</v>
          </cell>
        </row>
        <row r="53">
          <cell r="D53">
            <v>1</v>
          </cell>
        </row>
        <row r="54">
          <cell r="D54">
            <v>1</v>
          </cell>
        </row>
        <row r="57">
          <cell r="D57">
            <v>1</v>
          </cell>
        </row>
      </sheetData>
      <sheetData sheetId="6">
        <row r="20">
          <cell r="D20">
            <v>0</v>
          </cell>
        </row>
        <row r="21">
          <cell r="D21">
            <v>2000</v>
          </cell>
        </row>
        <row r="22">
          <cell r="D22">
            <v>7000</v>
          </cell>
        </row>
        <row r="23">
          <cell r="D23">
            <v>3600</v>
          </cell>
        </row>
        <row r="24">
          <cell r="D24">
            <v>1000</v>
          </cell>
        </row>
        <row r="26">
          <cell r="D26">
            <v>0</v>
          </cell>
        </row>
        <row r="27">
          <cell r="D27">
            <v>25</v>
          </cell>
        </row>
        <row r="28">
          <cell r="D28">
            <v>240</v>
          </cell>
        </row>
        <row r="29">
          <cell r="D29">
            <v>200</v>
          </cell>
        </row>
        <row r="30">
          <cell r="D30">
            <v>150</v>
          </cell>
        </row>
        <row r="31">
          <cell r="D31">
            <v>100</v>
          </cell>
        </row>
        <row r="32">
          <cell r="D32">
            <v>0</v>
          </cell>
        </row>
        <row r="33">
          <cell r="D33">
            <v>0</v>
          </cell>
        </row>
        <row r="34">
          <cell r="D34">
            <v>50</v>
          </cell>
        </row>
        <row r="35">
          <cell r="D35">
            <v>50</v>
          </cell>
        </row>
        <row r="36">
          <cell r="D36">
            <v>50</v>
          </cell>
        </row>
        <row r="37">
          <cell r="D37">
            <v>0</v>
          </cell>
        </row>
        <row r="38">
          <cell r="D38">
            <v>50</v>
          </cell>
        </row>
        <row r="39">
          <cell r="D39">
            <v>100</v>
          </cell>
        </row>
        <row r="40">
          <cell r="D40">
            <v>100</v>
          </cell>
        </row>
        <row r="41">
          <cell r="D41">
            <v>0</v>
          </cell>
        </row>
        <row r="42">
          <cell r="D42">
            <v>50</v>
          </cell>
        </row>
        <row r="43">
          <cell r="D43">
            <v>50</v>
          </cell>
        </row>
        <row r="44">
          <cell r="D44">
            <v>50</v>
          </cell>
        </row>
        <row r="46">
          <cell r="D46">
            <v>10</v>
          </cell>
        </row>
        <row r="48">
          <cell r="D48">
            <v>7</v>
          </cell>
        </row>
        <row r="49">
          <cell r="D49">
            <v>10</v>
          </cell>
        </row>
        <row r="50">
          <cell r="D50">
            <v>10</v>
          </cell>
        </row>
        <row r="53">
          <cell r="D53">
            <v>1</v>
          </cell>
        </row>
        <row r="54">
          <cell r="D54">
            <v>1</v>
          </cell>
        </row>
        <row r="57">
          <cell r="D57">
            <v>1</v>
          </cell>
        </row>
      </sheetData>
      <sheetData sheetId="7">
        <row r="20">
          <cell r="D20">
            <v>400</v>
          </cell>
        </row>
        <row r="21">
          <cell r="D21">
            <v>1800</v>
          </cell>
        </row>
        <row r="22">
          <cell r="D22">
            <v>600</v>
          </cell>
        </row>
        <row r="23">
          <cell r="D23">
            <v>300</v>
          </cell>
        </row>
        <row r="24">
          <cell r="D24">
            <v>300</v>
          </cell>
        </row>
        <row r="26">
          <cell r="D26">
            <v>1</v>
          </cell>
        </row>
        <row r="27">
          <cell r="D27">
            <v>10</v>
          </cell>
        </row>
        <row r="28">
          <cell r="D28">
            <v>34</v>
          </cell>
        </row>
        <row r="29">
          <cell r="D29">
            <v>43</v>
          </cell>
        </row>
        <row r="30">
          <cell r="D30">
            <v>20</v>
          </cell>
        </row>
        <row r="31">
          <cell r="D31">
            <v>100</v>
          </cell>
        </row>
        <row r="32">
          <cell r="D32">
            <v>10</v>
          </cell>
        </row>
        <row r="33">
          <cell r="D33">
            <v>17</v>
          </cell>
        </row>
        <row r="34">
          <cell r="D34">
            <v>9</v>
          </cell>
        </row>
        <row r="35">
          <cell r="D35">
            <v>21</v>
          </cell>
        </row>
        <row r="36">
          <cell r="D36">
            <v>60</v>
          </cell>
        </row>
        <row r="37">
          <cell r="D37">
            <v>2</v>
          </cell>
        </row>
        <row r="38">
          <cell r="D38">
            <v>9</v>
          </cell>
        </row>
        <row r="39">
          <cell r="D39">
            <v>15</v>
          </cell>
        </row>
        <row r="40">
          <cell r="D40">
            <v>10</v>
          </cell>
        </row>
        <row r="41">
          <cell r="D41">
            <v>4</v>
          </cell>
        </row>
        <row r="42">
          <cell r="D42">
            <v>10</v>
          </cell>
        </row>
        <row r="43">
          <cell r="D43">
            <v>3</v>
          </cell>
        </row>
        <row r="44">
          <cell r="D44">
            <v>5</v>
          </cell>
        </row>
        <row r="46">
          <cell r="D46">
            <v>5</v>
          </cell>
        </row>
        <row r="48">
          <cell r="D48">
            <v>7</v>
          </cell>
        </row>
        <row r="49">
          <cell r="D49">
            <v>10</v>
          </cell>
        </row>
        <row r="50">
          <cell r="D50">
            <v>10</v>
          </cell>
        </row>
        <row r="53">
          <cell r="D53">
            <v>1</v>
          </cell>
        </row>
        <row r="54">
          <cell r="D54">
            <v>1</v>
          </cell>
        </row>
        <row r="57">
          <cell r="D57">
            <v>1</v>
          </cell>
        </row>
      </sheetData>
      <sheetData sheetId="8">
        <row r="20">
          <cell r="D20">
            <v>700</v>
          </cell>
        </row>
        <row r="21">
          <cell r="D21">
            <v>2600</v>
          </cell>
        </row>
        <row r="22">
          <cell r="D22">
            <v>400</v>
          </cell>
        </row>
        <row r="23">
          <cell r="D23">
            <v>300</v>
          </cell>
        </row>
        <row r="24">
          <cell r="D24">
            <v>100</v>
          </cell>
        </row>
        <row r="26">
          <cell r="D26">
            <v>1</v>
          </cell>
        </row>
        <row r="27">
          <cell r="D27">
            <v>14</v>
          </cell>
        </row>
        <row r="28">
          <cell r="D28">
            <v>23</v>
          </cell>
        </row>
        <row r="29">
          <cell r="D29">
            <v>43</v>
          </cell>
        </row>
        <row r="30">
          <cell r="D30">
            <v>7</v>
          </cell>
        </row>
        <row r="31">
          <cell r="D31">
            <v>4</v>
          </cell>
        </row>
        <row r="32">
          <cell r="D32">
            <v>18</v>
          </cell>
        </row>
        <row r="33">
          <cell r="D33">
            <v>12</v>
          </cell>
        </row>
        <row r="34">
          <cell r="D34">
            <v>12</v>
          </cell>
        </row>
        <row r="35">
          <cell r="D35">
            <v>31</v>
          </cell>
        </row>
        <row r="36">
          <cell r="D36">
            <v>20</v>
          </cell>
        </row>
        <row r="37">
          <cell r="D37">
            <v>2</v>
          </cell>
        </row>
        <row r="38">
          <cell r="D38">
            <v>13</v>
          </cell>
        </row>
        <row r="39">
          <cell r="D39">
            <v>10</v>
          </cell>
        </row>
        <row r="40">
          <cell r="D40">
            <v>4</v>
          </cell>
        </row>
        <row r="41">
          <cell r="D41">
            <v>4</v>
          </cell>
        </row>
        <row r="42">
          <cell r="D42">
            <v>15</v>
          </cell>
        </row>
        <row r="43">
          <cell r="D43">
            <v>1</v>
          </cell>
        </row>
        <row r="44">
          <cell r="D44">
            <v>5</v>
          </cell>
        </row>
        <row r="46">
          <cell r="D46">
            <v>9</v>
          </cell>
        </row>
        <row r="48">
          <cell r="D48">
            <v>7</v>
          </cell>
        </row>
        <row r="49">
          <cell r="D49">
            <v>10</v>
          </cell>
        </row>
        <row r="50">
          <cell r="D50">
            <v>10</v>
          </cell>
        </row>
        <row r="53">
          <cell r="D53">
            <v>1</v>
          </cell>
        </row>
        <row r="54">
          <cell r="D54">
            <v>1</v>
          </cell>
        </row>
        <row r="57">
          <cell r="D57">
            <v>1</v>
          </cell>
        </row>
      </sheetData>
      <sheetData sheetId="9">
        <row r="20">
          <cell r="D20">
            <v>350</v>
          </cell>
        </row>
        <row r="21">
          <cell r="D21">
            <v>1800</v>
          </cell>
        </row>
        <row r="22">
          <cell r="D22">
            <v>600</v>
          </cell>
        </row>
        <row r="23">
          <cell r="D23">
            <v>200</v>
          </cell>
        </row>
        <row r="24">
          <cell r="D24">
            <v>300</v>
          </cell>
        </row>
        <row r="26">
          <cell r="D26">
            <v>1</v>
          </cell>
        </row>
        <row r="27">
          <cell r="D27">
            <v>10</v>
          </cell>
        </row>
        <row r="28">
          <cell r="D28">
            <v>34</v>
          </cell>
        </row>
        <row r="29">
          <cell r="D29">
            <v>29</v>
          </cell>
        </row>
        <row r="30">
          <cell r="D30">
            <v>20</v>
          </cell>
        </row>
        <row r="31">
          <cell r="D31">
            <v>11</v>
          </cell>
        </row>
        <row r="32">
          <cell r="D32">
            <v>9</v>
          </cell>
        </row>
        <row r="33">
          <cell r="D33">
            <v>17</v>
          </cell>
        </row>
        <row r="34">
          <cell r="D34">
            <v>9</v>
          </cell>
        </row>
        <row r="35">
          <cell r="D35">
            <v>21</v>
          </cell>
        </row>
        <row r="36">
          <cell r="D36">
            <v>60</v>
          </cell>
        </row>
        <row r="37">
          <cell r="D37">
            <v>1</v>
          </cell>
        </row>
        <row r="38">
          <cell r="D38">
            <v>9</v>
          </cell>
        </row>
        <row r="39">
          <cell r="D39">
            <v>15</v>
          </cell>
        </row>
        <row r="40">
          <cell r="D40">
            <v>10</v>
          </cell>
        </row>
        <row r="41">
          <cell r="D41">
            <v>3</v>
          </cell>
        </row>
        <row r="42">
          <cell r="D42">
            <v>10</v>
          </cell>
        </row>
        <row r="43">
          <cell r="D43">
            <v>3</v>
          </cell>
        </row>
        <row r="44">
          <cell r="D44">
            <v>4</v>
          </cell>
        </row>
        <row r="46">
          <cell r="D46">
            <v>5</v>
          </cell>
        </row>
        <row r="48">
          <cell r="D48">
            <v>7</v>
          </cell>
        </row>
        <row r="49">
          <cell r="D49">
            <v>10</v>
          </cell>
        </row>
        <row r="50">
          <cell r="D50">
            <v>10</v>
          </cell>
        </row>
        <row r="53">
          <cell r="D53">
            <v>1</v>
          </cell>
        </row>
        <row r="54">
          <cell r="D54">
            <v>1</v>
          </cell>
        </row>
        <row r="57">
          <cell r="D57">
            <v>1</v>
          </cell>
        </row>
      </sheetData>
      <sheetData sheetId="10">
        <row r="20">
          <cell r="D20">
            <v>350</v>
          </cell>
        </row>
        <row r="21">
          <cell r="D21">
            <v>2400</v>
          </cell>
        </row>
        <row r="22">
          <cell r="D22">
            <v>400</v>
          </cell>
        </row>
        <row r="23">
          <cell r="D23">
            <v>300</v>
          </cell>
        </row>
        <row r="24">
          <cell r="D24">
            <v>600</v>
          </cell>
        </row>
        <row r="26">
          <cell r="D26">
            <v>1</v>
          </cell>
        </row>
        <row r="27">
          <cell r="D27">
            <v>13</v>
          </cell>
        </row>
        <row r="28">
          <cell r="D28">
            <v>23</v>
          </cell>
        </row>
        <row r="29">
          <cell r="D29">
            <v>43</v>
          </cell>
        </row>
        <row r="30">
          <cell r="D30">
            <v>40</v>
          </cell>
        </row>
        <row r="32">
          <cell r="D32">
            <v>9</v>
          </cell>
        </row>
        <row r="33">
          <cell r="D33">
            <v>12</v>
          </cell>
        </row>
        <row r="34">
          <cell r="D34">
            <v>11</v>
          </cell>
        </row>
        <row r="35">
          <cell r="D35">
            <v>28</v>
          </cell>
        </row>
        <row r="36">
          <cell r="D36">
            <v>120</v>
          </cell>
        </row>
        <row r="37">
          <cell r="D37">
            <v>1</v>
          </cell>
        </row>
        <row r="38">
          <cell r="D38">
            <v>12</v>
          </cell>
        </row>
        <row r="39">
          <cell r="D39">
            <v>10</v>
          </cell>
        </row>
        <row r="40">
          <cell r="D40">
            <v>20</v>
          </cell>
        </row>
        <row r="41">
          <cell r="D41">
            <v>3</v>
          </cell>
        </row>
        <row r="42">
          <cell r="D42">
            <v>14</v>
          </cell>
        </row>
        <row r="43">
          <cell r="D43">
            <v>6</v>
          </cell>
        </row>
        <row r="44">
          <cell r="D44">
            <v>5</v>
          </cell>
        </row>
        <row r="46">
          <cell r="D46">
            <v>8</v>
          </cell>
        </row>
        <row r="48">
          <cell r="D48">
            <v>7</v>
          </cell>
        </row>
        <row r="49">
          <cell r="D49">
            <v>10</v>
          </cell>
        </row>
        <row r="50">
          <cell r="D50">
            <v>10</v>
          </cell>
        </row>
        <row r="53">
          <cell r="D53">
            <v>1</v>
          </cell>
        </row>
        <row r="54">
          <cell r="D54">
            <v>1</v>
          </cell>
        </row>
        <row r="57">
          <cell r="D57">
            <v>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854E5-0A99-441F-90DA-87B0F3B51014}">
  <sheetPr>
    <tabColor rgb="FFFF0000"/>
  </sheetPr>
  <dimension ref="A1:I48"/>
  <sheetViews>
    <sheetView tabSelected="1" topLeftCell="A39" zoomScale="98" zoomScaleNormal="98" workbookViewId="0">
      <selection activeCell="F48" sqref="F48"/>
    </sheetView>
  </sheetViews>
  <sheetFormatPr defaultRowHeight="14.5" x14ac:dyDescent="0.35"/>
  <cols>
    <col min="1" max="1" width="9" style="42" customWidth="1"/>
    <col min="2" max="2" width="51.81640625" customWidth="1"/>
    <col min="5" max="5" width="13.26953125" customWidth="1"/>
  </cols>
  <sheetData>
    <row r="1" spans="1:8" ht="52.5" customHeight="1" thickBot="1" x14ac:dyDescent="0.4">
      <c r="A1" s="52" t="s">
        <v>0</v>
      </c>
      <c r="B1" s="53"/>
      <c r="C1" s="53"/>
      <c r="D1" s="53"/>
      <c r="E1" s="53"/>
      <c r="F1" s="53"/>
    </row>
    <row r="2" spans="1:8" s="4" customFormat="1" ht="52.4" customHeight="1" thickBot="1" x14ac:dyDescent="0.35">
      <c r="A2" s="1" t="s">
        <v>1</v>
      </c>
      <c r="B2" s="2" t="s">
        <v>2</v>
      </c>
      <c r="C2" s="2" t="s">
        <v>3</v>
      </c>
      <c r="D2" s="2" t="s">
        <v>4</v>
      </c>
      <c r="E2" s="2" t="s">
        <v>5</v>
      </c>
      <c r="F2" s="3" t="s">
        <v>6</v>
      </c>
    </row>
    <row r="3" spans="1:8" s="4" customFormat="1" ht="19.5" customHeight="1" thickBot="1" x14ac:dyDescent="0.35">
      <c r="A3" s="5">
        <v>1</v>
      </c>
      <c r="B3" s="6" t="s">
        <v>7</v>
      </c>
      <c r="C3" s="6"/>
      <c r="D3" s="6"/>
      <c r="E3" s="6"/>
      <c r="F3" s="7"/>
    </row>
    <row r="4" spans="1:8" s="4" customFormat="1" ht="28.5" thickBot="1" x14ac:dyDescent="0.35">
      <c r="A4" s="8">
        <v>1.1000000000000001</v>
      </c>
      <c r="B4" s="9" t="s">
        <v>8</v>
      </c>
      <c r="C4" s="8" t="s">
        <v>9</v>
      </c>
      <c r="D4" s="8">
        <f>'[1]Al Hayat Camps'!D20+'[1]Al Burj 2  Camps'!D20+'[1]Al Majd 2 Camps'!D20+'[1]Al Nakhil Camps'!D20+'[1]Ajyal 2 Camps'!D20+'[1]Netzarim- EGY Camp NO. 18'!D20+'[1]Namsawi  Camps'!D20+'[1]Netzarim- EGY Camp (NO. 19).   '!D20+'[1]Al Buraq Area Camps'!D20+'[1]Al Qadesia'!D20</f>
        <v>3300</v>
      </c>
      <c r="E4" s="10"/>
      <c r="F4" s="11">
        <f>D4*E4</f>
        <v>0</v>
      </c>
      <c r="H4" s="12"/>
    </row>
    <row r="5" spans="1:8" s="4" customFormat="1" ht="28" x14ac:dyDescent="0.3">
      <c r="A5" s="8">
        <v>1.2</v>
      </c>
      <c r="B5" s="9" t="s">
        <v>10</v>
      </c>
      <c r="C5" s="8" t="s">
        <v>9</v>
      </c>
      <c r="D5" s="8">
        <f>'[1]Al Hayat Camps'!D21+'[1]Al Burj 2  Camps'!D21+'[1]Al Majd 2 Camps'!D21+'[1]Al Nakhil Camps'!D21+'[1]Ajyal 2 Camps'!D21+'[1]Netzarim- EGY Camp NO. 18'!D21+'[1]Namsawi  Camps'!D21+'[1]Netzarim- EGY Camp (NO. 19).   '!D21+'[1]Al Buraq Area Camps'!D21+'[1]Al Qadesia'!D21</f>
        <v>20600</v>
      </c>
      <c r="E5" s="10"/>
      <c r="F5" s="11">
        <f t="shared" ref="F5:F29" si="0">D5*E5</f>
        <v>0</v>
      </c>
      <c r="H5" s="12"/>
    </row>
    <row r="6" spans="1:8" s="4" customFormat="1" ht="28" x14ac:dyDescent="0.3">
      <c r="A6" s="8">
        <v>1.3</v>
      </c>
      <c r="B6" s="9" t="s">
        <v>11</v>
      </c>
      <c r="C6" s="8" t="s">
        <v>9</v>
      </c>
      <c r="D6" s="8">
        <f>'[1]Al Hayat Camps'!D22+'[1]Al Burj 2  Camps'!D22+'[1]Al Majd 2 Camps'!D22+'[1]Al Nakhil Camps'!D22+'[1]Ajyal 2 Camps'!D22+'[1]Netzarim- EGY Camp NO. 18'!D22+'[1]Namsawi  Camps'!D22+'[1]Netzarim- EGY Camp (NO. 19).   '!D22+'[1]Al Buraq Area Camps'!D22+'[1]Al Qadesia'!D22</f>
        <v>12650</v>
      </c>
      <c r="E6" s="10"/>
      <c r="F6" s="11">
        <f t="shared" si="0"/>
        <v>0</v>
      </c>
      <c r="H6" s="12"/>
    </row>
    <row r="7" spans="1:8" s="4" customFormat="1" ht="28.5" thickBot="1" x14ac:dyDescent="0.35">
      <c r="A7" s="8">
        <v>1.4</v>
      </c>
      <c r="B7" s="9" t="s">
        <v>12</v>
      </c>
      <c r="C7" s="8" t="s">
        <v>9</v>
      </c>
      <c r="D7" s="8">
        <f>'[1]Al Hayat Camps'!D23+'[1]Al Burj 2  Camps'!D23+'[1]Al Majd 2 Camps'!D23+'[1]Al Nakhil Camps'!D23+'[1]Ajyal 2 Camps'!D23+'[1]Netzarim- EGY Camp NO. 18'!D23+'[1]Namsawi  Camps'!D23+'[1]Netzarim- EGY Camp (NO. 19).   '!D23+'[1]Al Buraq Area Camps'!D23+'[1]Al Qadesia'!D23</f>
        <v>6350</v>
      </c>
      <c r="E7" s="10"/>
      <c r="F7" s="11">
        <f t="shared" si="0"/>
        <v>0</v>
      </c>
      <c r="H7" s="12"/>
    </row>
    <row r="8" spans="1:8" s="4" customFormat="1" ht="28" x14ac:dyDescent="0.3">
      <c r="A8" s="8">
        <v>1.5</v>
      </c>
      <c r="B8" s="9" t="s">
        <v>13</v>
      </c>
      <c r="C8" s="8" t="s">
        <v>9</v>
      </c>
      <c r="D8" s="8">
        <f>'[1]Al Hayat Camps'!D24+'[1]Al Burj 2  Camps'!D24+'[1]Al Majd 2 Camps'!D24+'[1]Al Nakhil Camps'!D24+'[1]Ajyal 2 Camps'!D24+'[1]Netzarim- EGY Camp NO. 18'!D24+'[1]Namsawi  Camps'!D24+'[1]Netzarim- EGY Camp (NO. 19).   '!D24+'[1]Al Buraq Area Camps'!D24+'[1]Al Qadesia'!D24</f>
        <v>4300</v>
      </c>
      <c r="E8" s="10"/>
      <c r="F8" s="11">
        <f t="shared" si="0"/>
        <v>0</v>
      </c>
      <c r="H8" s="12"/>
    </row>
    <row r="9" spans="1:8" s="4" customFormat="1" ht="14" x14ac:dyDescent="0.3">
      <c r="A9" s="54" t="s">
        <v>14</v>
      </c>
      <c r="B9" s="55"/>
      <c r="C9" s="55"/>
      <c r="D9" s="56"/>
      <c r="E9" s="43"/>
      <c r="F9" s="44">
        <f>SUM(F4:F8)</f>
        <v>0</v>
      </c>
      <c r="H9" s="12"/>
    </row>
    <row r="10" spans="1:8" s="4" customFormat="1" ht="18" customHeight="1" x14ac:dyDescent="0.3">
      <c r="A10" s="5">
        <v>2</v>
      </c>
      <c r="B10" s="13" t="s">
        <v>15</v>
      </c>
      <c r="C10" s="14"/>
      <c r="D10" s="15"/>
      <c r="E10" s="14"/>
      <c r="F10" s="16"/>
      <c r="H10" s="12"/>
    </row>
    <row r="11" spans="1:8" s="4" customFormat="1" ht="28" x14ac:dyDescent="0.3">
      <c r="A11" s="17" t="s">
        <v>16</v>
      </c>
      <c r="B11" s="18" t="s">
        <v>17</v>
      </c>
      <c r="C11" s="8" t="s">
        <v>18</v>
      </c>
      <c r="D11" s="8">
        <f>'[1]Al Hayat Camps'!D26+'[1]Al Burj 2  Camps'!D26+'[1]Al Majd 2 Camps'!D26+'[1]Al Nakhil Camps'!D26+'[1]Ajyal 2 Camps'!D26+'[1]Netzarim- EGY Camp NO. 18'!D26+'[1]Namsawi  Camps'!D26+'[1]Netzarim- EGY Camp (NO. 19).   '!D26+'[1]Al Buraq Area Camps'!D26+'[1]Al Qadesia'!D26</f>
        <v>9</v>
      </c>
      <c r="E11" s="10"/>
      <c r="F11" s="11">
        <f t="shared" si="0"/>
        <v>0</v>
      </c>
      <c r="H11" s="12"/>
    </row>
    <row r="12" spans="1:8" s="4" customFormat="1" ht="28" x14ac:dyDescent="0.3">
      <c r="A12" s="17" t="s">
        <v>19</v>
      </c>
      <c r="B12" s="18" t="s">
        <v>20</v>
      </c>
      <c r="C12" s="8" t="s">
        <v>18</v>
      </c>
      <c r="D12" s="8">
        <f>'[1]Al Hayat Camps'!D27+'[1]Al Burj 2  Camps'!D27+'[1]Al Majd 2 Camps'!D27+'[1]Al Nakhil Camps'!D27+'[1]Ajyal 2 Camps'!D27+'[1]Netzarim- EGY Camp NO. 18'!D27+'[1]Namsawi  Camps'!D27+'[1]Netzarim- EGY Camp (NO. 19).   '!D27+'[1]Al Buraq Area Camps'!D27+'[1]Al Qadesia'!D27</f>
        <v>128</v>
      </c>
      <c r="E12" s="10"/>
      <c r="F12" s="11">
        <f t="shared" si="0"/>
        <v>0</v>
      </c>
      <c r="H12" s="12"/>
    </row>
    <row r="13" spans="1:8" s="4" customFormat="1" ht="28" x14ac:dyDescent="0.3">
      <c r="A13" s="17" t="s">
        <v>21</v>
      </c>
      <c r="B13" s="18" t="s">
        <v>22</v>
      </c>
      <c r="C13" s="8" t="s">
        <v>18</v>
      </c>
      <c r="D13" s="8">
        <f>'[1]Al Hayat Camps'!D28+'[1]Al Burj 2  Camps'!D28+'[1]Al Majd 2 Camps'!D28+'[1]Al Nakhil Camps'!D28+'[1]Ajyal 2 Camps'!D28+'[1]Netzarim- EGY Camp NO. 18'!D28+'[1]Namsawi  Camps'!D28+'[1]Netzarim- EGY Camp (NO. 19).   '!D28+'[1]Al Buraq Area Camps'!D28+'[1]Al Qadesia'!D28</f>
        <v>559</v>
      </c>
      <c r="E13" s="10"/>
      <c r="F13" s="11">
        <f t="shared" si="0"/>
        <v>0</v>
      </c>
      <c r="H13" s="12"/>
    </row>
    <row r="14" spans="1:8" s="4" customFormat="1" ht="28" x14ac:dyDescent="0.3">
      <c r="A14" s="17" t="s">
        <v>23</v>
      </c>
      <c r="B14" s="18" t="s">
        <v>24</v>
      </c>
      <c r="C14" s="8" t="s">
        <v>18</v>
      </c>
      <c r="D14" s="8">
        <f>'[1]Al Hayat Camps'!D29+'[1]Al Burj 2  Camps'!D29+'[1]Al Majd 2 Camps'!D29+'[1]Al Nakhil Camps'!D29+'[1]Ajyal 2 Camps'!D29+'[1]Netzarim- EGY Camp NO. 18'!D29+'[1]Namsawi  Camps'!D29+'[1]Netzarim- EGY Camp (NO. 19).   '!D29+'[1]Al Buraq Area Camps'!D29+'[1]Al Qadesia'!D29</f>
        <v>595</v>
      </c>
      <c r="E14" s="10"/>
      <c r="F14" s="11">
        <f t="shared" si="0"/>
        <v>0</v>
      </c>
      <c r="H14" s="12"/>
    </row>
    <row r="15" spans="1:8" s="4" customFormat="1" ht="28" x14ac:dyDescent="0.3">
      <c r="A15" s="17" t="s">
        <v>25</v>
      </c>
      <c r="B15" s="18" t="s">
        <v>26</v>
      </c>
      <c r="C15" s="8" t="s">
        <v>18</v>
      </c>
      <c r="D15" s="8">
        <f>'[1]Al Hayat Camps'!D30+'[1]Al Burj 2  Camps'!D30+'[1]Al Majd 2 Camps'!D30+'[1]Al Nakhil Camps'!D30+'[1]Ajyal 2 Camps'!D30+'[1]Netzarim- EGY Camp NO. 18'!D30+'[1]Namsawi  Camps'!D30+'[1]Netzarim- EGY Camp (NO. 19).   '!D30+'[1]Al Buraq Area Camps'!D30+'[1]Al Qadesia'!D30</f>
        <v>362</v>
      </c>
      <c r="E15" s="10"/>
      <c r="F15" s="11">
        <f t="shared" si="0"/>
        <v>0</v>
      </c>
      <c r="H15" s="12"/>
    </row>
    <row r="16" spans="1:8" s="4" customFormat="1" ht="84" x14ac:dyDescent="0.3">
      <c r="A16" s="19" t="s">
        <v>27</v>
      </c>
      <c r="B16" s="18" t="s">
        <v>28</v>
      </c>
      <c r="C16" s="8" t="s">
        <v>18</v>
      </c>
      <c r="D16" s="8">
        <f>'[1]Al Hayat Camps'!D31+'[1]Al Burj 2  Camps'!D31+'[1]Al Majd 2 Camps'!D31+'[1]Al Nakhil Camps'!D31+'[1]Ajyal 2 Camps'!D31+'[1]Netzarim- EGY Camp NO. 18'!D31+'[1]Namsawi  Camps'!D31+'[1]Netzarim- EGY Camp (NO. 19).   '!D31+'[1]Al Buraq Area Camps'!D32+'[1]Al Qadesia'!D31</f>
        <v>308</v>
      </c>
      <c r="E16" s="10"/>
      <c r="F16" s="11">
        <f t="shared" si="0"/>
        <v>0</v>
      </c>
      <c r="H16" s="12"/>
    </row>
    <row r="17" spans="1:8" s="4" customFormat="1" ht="49.4" customHeight="1" x14ac:dyDescent="0.3">
      <c r="A17" s="17" t="s">
        <v>27</v>
      </c>
      <c r="B17" s="18" t="s">
        <v>29</v>
      </c>
      <c r="C17" s="8" t="s">
        <v>30</v>
      </c>
      <c r="D17" s="8">
        <f>'[1]Al Hayat Camps'!D32+'[1]Al Burj 2  Camps'!D32+'[1]Al Majd 2 Camps'!D32+'[1]Al Nakhil Camps'!D32+'[1]Ajyal 2 Camps'!D32+'[1]Netzarim- EGY Camp NO. 18'!D32+'[1]Namsawi  Camps'!D32+'[1]Netzarim- EGY Camp (NO. 19).   '!D32+'[1]Al Buraq Area Camps'!D32+'[1]Al Qadesia'!D32</f>
        <v>84</v>
      </c>
      <c r="E17" s="20"/>
      <c r="F17" s="11">
        <f t="shared" si="0"/>
        <v>0</v>
      </c>
      <c r="H17" s="12"/>
    </row>
    <row r="18" spans="1:8" s="4" customFormat="1" ht="49.4" customHeight="1" x14ac:dyDescent="0.3">
      <c r="A18" s="17" t="s">
        <v>31</v>
      </c>
      <c r="B18" s="18" t="s">
        <v>32</v>
      </c>
      <c r="C18" s="8" t="s">
        <v>30</v>
      </c>
      <c r="D18" s="8">
        <f>'[1]Al Hayat Camps'!D33+'[1]Al Burj 2  Camps'!D33+'[1]Al Majd 2 Camps'!D33+'[1]Al Nakhil Camps'!D33+'[1]Ajyal 2 Camps'!D33+'[1]Netzarim- EGY Camp NO. 18'!D33+'[1]Namsawi  Camps'!D33+'[1]Netzarim- EGY Camp (NO. 19).   '!D33+'[1]Al Buraq Area Camps'!D33+'[1]Al Qadesia'!D33</f>
        <v>161</v>
      </c>
      <c r="E18" s="20"/>
      <c r="F18" s="11">
        <f t="shared" si="0"/>
        <v>0</v>
      </c>
      <c r="H18" s="12"/>
    </row>
    <row r="19" spans="1:8" s="4" customFormat="1" ht="49.4" customHeight="1" x14ac:dyDescent="0.3">
      <c r="A19" s="17" t="s">
        <v>33</v>
      </c>
      <c r="B19" s="18" t="s">
        <v>34</v>
      </c>
      <c r="C19" s="8" t="s">
        <v>30</v>
      </c>
      <c r="D19" s="8">
        <f>'[1]Al Hayat Camps'!D34+'[1]Al Burj 2  Camps'!D34+'[1]Al Majd 2 Camps'!D34+'[1]Al Nakhil Camps'!D34+'[1]Ajyal 2 Camps'!D34+'[1]Netzarim- EGY Camp NO. 18'!D34+'[1]Namsawi  Camps'!D34+'[1]Netzarim- EGY Camp (NO. 19).   '!D34+'[1]Al Buraq Area Camps'!D34+'[1]Al Qadesia'!D34</f>
        <v>139</v>
      </c>
      <c r="E19" s="20"/>
      <c r="F19" s="11">
        <f t="shared" si="0"/>
        <v>0</v>
      </c>
      <c r="H19" s="12"/>
    </row>
    <row r="20" spans="1:8" s="4" customFormat="1" ht="49.4" customHeight="1" x14ac:dyDescent="0.3">
      <c r="A20" s="17" t="s">
        <v>35</v>
      </c>
      <c r="B20" s="18" t="s">
        <v>36</v>
      </c>
      <c r="C20" s="8" t="s">
        <v>30</v>
      </c>
      <c r="D20" s="8">
        <f>'[1]Al Hayat Camps'!D35+'[1]Al Burj 2  Camps'!D35+'[1]Al Majd 2 Camps'!D35+'[1]Al Nakhil Camps'!D35+'[1]Ajyal 2 Camps'!D35+'[1]Netzarim- EGY Camp NO. 18'!D35+'[1]Namsawi  Camps'!D35+'[1]Netzarim- EGY Camp (NO. 19).   '!D35+'[1]Al Buraq Area Camps'!D35+'[1]Al Qadesia'!D35</f>
        <v>269</v>
      </c>
      <c r="E20" s="20"/>
      <c r="F20" s="11">
        <f t="shared" si="0"/>
        <v>0</v>
      </c>
      <c r="H20" s="12"/>
    </row>
    <row r="21" spans="1:8" s="4" customFormat="1" ht="49.4" customHeight="1" x14ac:dyDescent="0.3">
      <c r="A21" s="17" t="s">
        <v>37</v>
      </c>
      <c r="B21" s="18" t="s">
        <v>38</v>
      </c>
      <c r="C21" s="8" t="s">
        <v>30</v>
      </c>
      <c r="D21" s="8">
        <f>'[1]Al Hayat Camps'!D36+'[1]Al Burj 2  Camps'!D36+'[1]Al Majd 2 Camps'!D36+'[1]Al Nakhil Camps'!D36+'[1]Ajyal 2 Camps'!D36+'[1]Netzarim- EGY Camp NO. 18'!D36+'[1]Namsawi  Camps'!D36+'[1]Netzarim- EGY Camp (NO. 19).   '!D36+'[1]Al Buraq Area Camps'!D36+'[1]Al Qadesia'!D36</f>
        <v>710</v>
      </c>
      <c r="E21" s="20"/>
      <c r="F21" s="11">
        <f t="shared" si="0"/>
        <v>0</v>
      </c>
      <c r="H21" s="12"/>
    </row>
    <row r="22" spans="1:8" s="4" customFormat="1" ht="14" x14ac:dyDescent="0.3">
      <c r="A22" s="17" t="s">
        <v>39</v>
      </c>
      <c r="B22" s="21" t="s">
        <v>40</v>
      </c>
      <c r="C22" s="8" t="s">
        <v>30</v>
      </c>
      <c r="D22" s="8">
        <f>'[1]Al Hayat Camps'!D37+'[1]Al Burj 2  Camps'!D37+'[1]Al Majd 2 Camps'!D37+'[1]Al Nakhil Camps'!D37+'[1]Ajyal 2 Camps'!D37+'[1]Netzarim- EGY Camp NO. 18'!D37+'[1]Namsawi  Camps'!D37+'[1]Netzarim- EGY Camp (NO. 19).   '!D37+'[1]Al Buraq Area Camps'!D37+'[1]Al Qadesia'!D37</f>
        <v>12</v>
      </c>
      <c r="E22" s="20"/>
      <c r="F22" s="11">
        <f t="shared" si="0"/>
        <v>0</v>
      </c>
      <c r="H22" s="12"/>
    </row>
    <row r="23" spans="1:8" s="4" customFormat="1" ht="14" x14ac:dyDescent="0.3">
      <c r="A23" s="17" t="s">
        <v>41</v>
      </c>
      <c r="B23" s="21" t="s">
        <v>42</v>
      </c>
      <c r="C23" s="8" t="s">
        <v>30</v>
      </c>
      <c r="D23" s="8">
        <f>'[1]Al Hayat Camps'!D38+'[1]Al Burj 2  Camps'!D38+'[1]Al Majd 2 Camps'!D38+'[1]Al Nakhil Camps'!D38+'[1]Ajyal 2 Camps'!D38+'[1]Netzarim- EGY Camp NO. 18'!D38+'[1]Namsawi  Camps'!D38+'[1]Netzarim- EGY Camp (NO. 19).   '!D38+'[1]Al Buraq Area Camps'!D38+'[1]Al Qadesia'!D38</f>
        <v>144</v>
      </c>
      <c r="E23" s="20"/>
      <c r="F23" s="11">
        <f t="shared" si="0"/>
        <v>0</v>
      </c>
      <c r="H23" s="12"/>
    </row>
    <row r="24" spans="1:8" s="4" customFormat="1" ht="14" x14ac:dyDescent="0.3">
      <c r="A24" s="17" t="s">
        <v>43</v>
      </c>
      <c r="B24" s="21" t="s">
        <v>44</v>
      </c>
      <c r="C24" s="8" t="s">
        <v>30</v>
      </c>
      <c r="D24" s="8">
        <f>'[1]Al Hayat Camps'!D39+'[1]Al Burj 2  Camps'!D39+'[1]Al Majd 2 Camps'!D39+'[1]Al Nakhil Camps'!D39+'[1]Ajyal 2 Camps'!D39+'[1]Netzarim- EGY Camp NO. 18'!D39+'[1]Namsawi  Camps'!D39+'[1]Netzarim- EGY Camp (NO. 19).   '!D39+'[1]Al Buraq Area Camps'!D39+'[1]Al Qadesia'!D39</f>
        <v>242</v>
      </c>
      <c r="E24" s="20"/>
      <c r="F24" s="11">
        <f t="shared" si="0"/>
        <v>0</v>
      </c>
      <c r="H24" s="12"/>
    </row>
    <row r="25" spans="1:8" s="4" customFormat="1" ht="14" x14ac:dyDescent="0.3">
      <c r="A25" s="17" t="s">
        <v>45</v>
      </c>
      <c r="B25" s="21" t="s">
        <v>46</v>
      </c>
      <c r="C25" s="8" t="s">
        <v>30</v>
      </c>
      <c r="D25" s="8">
        <f>'[1]Al Hayat Camps'!D40+'[1]Al Burj 2  Camps'!D40+'[1]Al Majd 2 Camps'!D40+'[1]Al Nakhil Camps'!D40+'[1]Ajyal 2 Camps'!D40+'[1]Netzarim- EGY Camp NO. 18'!D40+'[1]Namsawi  Camps'!D40+'[1]Netzarim- EGY Camp (NO. 19).   '!D40+'[1]Al Buraq Area Camps'!D40+'[1]Al Qadesia'!D40</f>
        <v>211</v>
      </c>
      <c r="E25" s="20"/>
      <c r="F25" s="11">
        <f t="shared" si="0"/>
        <v>0</v>
      </c>
      <c r="H25" s="12"/>
    </row>
    <row r="26" spans="1:8" s="4" customFormat="1" ht="18" customHeight="1" x14ac:dyDescent="0.3">
      <c r="A26" s="17" t="s">
        <v>47</v>
      </c>
      <c r="B26" s="22" t="s">
        <v>48</v>
      </c>
      <c r="C26" s="8" t="s">
        <v>30</v>
      </c>
      <c r="D26" s="8">
        <f>'[1]Al Hayat Camps'!D41+'[1]Al Burj 2  Camps'!D41+'[1]Al Majd 2 Camps'!D41+'[1]Al Nakhil Camps'!D41+'[1]Ajyal 2 Camps'!D41+'[1]Netzarim- EGY Camp NO. 18'!D41+'[1]Namsawi  Camps'!D41+'[1]Netzarim- EGY Camp (NO. 19).   '!D41+'[1]Al Buraq Area Camps'!D41+'[1]Al Qadesia'!D41</f>
        <v>30</v>
      </c>
      <c r="E26" s="10"/>
      <c r="F26" s="11">
        <f t="shared" si="0"/>
        <v>0</v>
      </c>
      <c r="H26" s="12"/>
    </row>
    <row r="27" spans="1:8" s="4" customFormat="1" ht="18" customHeight="1" x14ac:dyDescent="0.3">
      <c r="A27" s="17" t="s">
        <v>49</v>
      </c>
      <c r="B27" s="22" t="s">
        <v>50</v>
      </c>
      <c r="C27" s="8" t="s">
        <v>30</v>
      </c>
      <c r="D27" s="8">
        <f>'[1]Al Hayat Camps'!D42+'[1]Al Burj 2  Camps'!D42+'[1]Al Majd 2 Camps'!D42+'[1]Al Nakhil Camps'!D42+'[1]Ajyal 2 Camps'!D42+'[1]Netzarim- EGY Camp NO. 18'!D42+'[1]Namsawi  Camps'!D42+'[1]Netzarim- EGY Camp (NO. 19).   '!D42+'[1]Al Buraq Area Camps'!D42+'[1]Al Qadesia'!D42</f>
        <v>156</v>
      </c>
      <c r="E27" s="10"/>
      <c r="F27" s="11">
        <f t="shared" si="0"/>
        <v>0</v>
      </c>
      <c r="H27" s="12"/>
    </row>
    <row r="28" spans="1:8" s="4" customFormat="1" ht="18" customHeight="1" x14ac:dyDescent="0.3">
      <c r="A28" s="17" t="s">
        <v>51</v>
      </c>
      <c r="B28" s="22" t="s">
        <v>52</v>
      </c>
      <c r="C28" s="8" t="s">
        <v>30</v>
      </c>
      <c r="D28" s="8">
        <f>'[1]Al Hayat Camps'!D43+'[1]Al Burj 2  Camps'!D43+'[1]Al Majd 2 Camps'!D43+'[1]Al Nakhil Camps'!D43+'[1]Ajyal 2 Camps'!D43+'[1]Netzarim- EGY Camp NO. 18'!D43+'[1]Namsawi  Camps'!D43+'[1]Netzarim- EGY Camp (NO. 19).   '!D43+'[1]Al Buraq Area Camps'!D43+'[1]Al Qadesia'!D43</f>
        <v>83</v>
      </c>
      <c r="E28" s="10"/>
      <c r="F28" s="11">
        <f t="shared" si="0"/>
        <v>0</v>
      </c>
      <c r="H28" s="12"/>
    </row>
    <row r="29" spans="1:8" s="4" customFormat="1" ht="18" customHeight="1" x14ac:dyDescent="0.3">
      <c r="A29" s="17" t="s">
        <v>53</v>
      </c>
      <c r="B29" s="22" t="s">
        <v>54</v>
      </c>
      <c r="C29" s="8" t="s">
        <v>30</v>
      </c>
      <c r="D29" s="8">
        <f>'[1]Al Hayat Camps'!D44+'[1]Al Burj 2  Camps'!D44+'[1]Al Majd 2 Camps'!D44+'[1]Al Nakhil Camps'!D44+'[1]Ajyal 2 Camps'!D44+'[1]Netzarim- EGY Camp NO. 18'!D44+'[1]Namsawi  Camps'!D44+'[1]Netzarim- EGY Camp (NO. 19).   '!D44+'[1]Al Buraq Area Camps'!D44+'[1]Al Qadesia'!D44</f>
        <v>98</v>
      </c>
      <c r="E29" s="10"/>
      <c r="F29" s="11">
        <f t="shared" si="0"/>
        <v>0</v>
      </c>
      <c r="H29" s="12"/>
    </row>
    <row r="30" spans="1:8" s="4" customFormat="1" ht="18" customHeight="1" x14ac:dyDescent="0.3">
      <c r="A30" s="57" t="s">
        <v>55</v>
      </c>
      <c r="B30" s="58"/>
      <c r="C30" s="58"/>
      <c r="D30" s="59"/>
      <c r="E30" s="43"/>
      <c r="F30" s="44">
        <f>SUM(F11:F29)</f>
        <v>0</v>
      </c>
      <c r="H30" s="12"/>
    </row>
    <row r="31" spans="1:8" s="4" customFormat="1" ht="14" x14ac:dyDescent="0.3">
      <c r="A31" s="5">
        <v>3</v>
      </c>
      <c r="B31" s="23" t="s">
        <v>56</v>
      </c>
      <c r="C31" s="14"/>
      <c r="D31" s="15"/>
      <c r="E31" s="14"/>
      <c r="F31" s="24"/>
      <c r="H31" s="12"/>
    </row>
    <row r="32" spans="1:8" s="4" customFormat="1" ht="279" customHeight="1" x14ac:dyDescent="0.3">
      <c r="A32" s="17" t="s">
        <v>57</v>
      </c>
      <c r="B32" s="25" t="s">
        <v>58</v>
      </c>
      <c r="C32" s="8" t="s">
        <v>30</v>
      </c>
      <c r="D32" s="8">
        <f>'[1]Al Hayat Camps'!D46+'[1]Al Burj 2  Camps'!D46+'[1]Al Majd 2 Camps'!D46+'[1]Al Nakhil Camps'!D46+'[1]Ajyal 2 Camps'!D46+'[1]Netzarim- EGY Camp NO. 18'!D46+'[1]Namsawi  Camps'!D46+'[1]Netzarim- EGY Camp (NO. 19).   '!D46+'[1]Al Buraq Area Camps'!D46+'[1]Al Qadesia'!D46</f>
        <v>68</v>
      </c>
      <c r="E32" s="26"/>
      <c r="F32" s="11">
        <f t="shared" ref="F32:F36" si="1">D32*E32</f>
        <v>0</v>
      </c>
    </row>
    <row r="33" spans="1:9" x14ac:dyDescent="0.35">
      <c r="A33" s="27">
        <v>4</v>
      </c>
      <c r="B33" s="28" t="s">
        <v>59</v>
      </c>
      <c r="C33" s="29"/>
      <c r="D33" s="15"/>
      <c r="E33" s="29"/>
      <c r="F33" s="29"/>
    </row>
    <row r="34" spans="1:9" ht="159.5" x14ac:dyDescent="0.35">
      <c r="A34" s="31">
        <v>4.0999999999999996</v>
      </c>
      <c r="B34" s="32" t="s">
        <v>60</v>
      </c>
      <c r="C34" s="47" t="s">
        <v>18</v>
      </c>
      <c r="D34" s="8">
        <f>'[1]Al Hayat Camps'!D48+'[1]Al Burj 2  Camps'!D48+'[1]Al Majd 2 Camps'!D48+'[1]Al Nakhil Camps'!D48+'[1]Ajyal 2 Camps'!D48+'[1]Netzarim- EGY Camp NO. 18'!D48+'[1]Namsawi  Camps'!D48+'[1]Netzarim- EGY Camp (NO. 19).   '!D48+'[1]Al Buraq Area Camps'!D48+'[1]Al Qadesia'!D48</f>
        <v>70</v>
      </c>
      <c r="E34" s="26"/>
      <c r="F34" s="11">
        <f t="shared" si="1"/>
        <v>0</v>
      </c>
    </row>
    <row r="35" spans="1:9" s="30" customFormat="1" ht="159.5" x14ac:dyDescent="0.35">
      <c r="A35" s="31">
        <v>4.2</v>
      </c>
      <c r="B35" s="32" t="s">
        <v>61</v>
      </c>
      <c r="C35" s="47" t="s">
        <v>18</v>
      </c>
      <c r="D35" s="8">
        <f>'[1]Al Hayat Camps'!D49+'[1]Al Burj 2  Camps'!D49+'[1]Al Majd 2 Camps'!D49+'[1]Al Nakhil Camps'!D49+'[1]Ajyal 2 Camps'!D49+'[1]Netzarim- EGY Camp NO. 18'!D49+'[1]Namsawi  Camps'!D49+'[1]Netzarim- EGY Camp (NO. 19).   '!D49+'[1]Al Buraq Area Camps'!D49+'[1]Al Qadesia'!D49</f>
        <v>100</v>
      </c>
      <c r="E35" s="33"/>
      <c r="F35" s="11">
        <f t="shared" si="1"/>
        <v>0</v>
      </c>
      <c r="G35"/>
      <c r="H35"/>
      <c r="I35"/>
    </row>
    <row r="36" spans="1:9" s="30" customFormat="1" ht="159.5" x14ac:dyDescent="0.35">
      <c r="A36" s="31">
        <v>4.3</v>
      </c>
      <c r="B36" s="32" t="s">
        <v>62</v>
      </c>
      <c r="C36" s="47" t="s">
        <v>18</v>
      </c>
      <c r="D36" s="8">
        <f>'[1]Al Hayat Camps'!D50+'[1]Al Burj 2  Camps'!D50+'[1]Al Majd 2 Camps'!D50+'[1]Al Nakhil Camps'!D50+'[1]Ajyal 2 Camps'!D50+'[1]Netzarim- EGY Camp NO. 18'!D50+'[1]Namsawi  Camps'!D50+'[1]Netzarim- EGY Camp (NO. 19).   '!D50+'[1]Al Buraq Area Camps'!D50+'[1]Al Qadesia'!D50</f>
        <v>100</v>
      </c>
      <c r="E36" s="33"/>
      <c r="F36" s="11">
        <f t="shared" si="1"/>
        <v>0</v>
      </c>
      <c r="G36"/>
      <c r="H36"/>
      <c r="I36"/>
    </row>
    <row r="37" spans="1:9" s="30" customFormat="1" ht="15.75" customHeight="1" x14ac:dyDescent="0.35">
      <c r="A37" s="60" t="s">
        <v>63</v>
      </c>
      <c r="B37" s="61"/>
      <c r="C37" s="61"/>
      <c r="D37" s="62"/>
      <c r="E37" s="46"/>
      <c r="F37" s="45">
        <f>SUM(F34:F36)</f>
        <v>0</v>
      </c>
      <c r="G37"/>
      <c r="H37"/>
      <c r="I37"/>
    </row>
    <row r="38" spans="1:9" s="30" customFormat="1" ht="15" x14ac:dyDescent="0.35">
      <c r="A38" s="34">
        <v>5</v>
      </c>
      <c r="B38" s="35" t="s">
        <v>64</v>
      </c>
      <c r="C38" s="36"/>
      <c r="D38" s="15"/>
      <c r="E38" s="37"/>
      <c r="F38" s="37"/>
      <c r="G38"/>
      <c r="H38"/>
      <c r="I38"/>
    </row>
    <row r="39" spans="1:9" s="30" customFormat="1" ht="367" customHeight="1" x14ac:dyDescent="0.35">
      <c r="A39" s="38">
        <v>5.0999999999999996</v>
      </c>
      <c r="B39" s="38" t="s">
        <v>65</v>
      </c>
      <c r="C39" s="38" t="s">
        <v>66</v>
      </c>
      <c r="D39" s="38">
        <v>10</v>
      </c>
      <c r="E39" s="38"/>
      <c r="F39" s="11">
        <f t="shared" ref="F39:F41" si="2">D39*E39</f>
        <v>0</v>
      </c>
      <c r="G39"/>
      <c r="H39"/>
      <c r="I39"/>
    </row>
    <row r="40" spans="1:9" s="30" customFormat="1" ht="205.5" customHeight="1" x14ac:dyDescent="0.35">
      <c r="A40" s="31">
        <v>5.2</v>
      </c>
      <c r="B40" s="38" t="s">
        <v>67</v>
      </c>
      <c r="C40" s="48" t="s">
        <v>68</v>
      </c>
      <c r="D40" s="8">
        <f>'[1]Al Hayat Camps'!D53+'[1]Al Burj 2  Camps'!D53+'[1]Al Majd 2 Camps'!D53+'[1]Al Nakhil Camps'!D53+'[1]Ajyal 2 Camps'!D53+'[1]Netzarim- EGY Camp NO. 18'!D53+'[1]Namsawi  Camps'!D53+'[1]Netzarim- EGY Camp (NO. 19).   '!D53+'[1]Al Buraq Area Camps'!D53+'[1]Al Qadesia'!D53</f>
        <v>10</v>
      </c>
      <c r="E40" s="31"/>
      <c r="F40" s="11">
        <f t="shared" si="2"/>
        <v>0</v>
      </c>
      <c r="G40"/>
      <c r="H40"/>
    </row>
    <row r="41" spans="1:9" s="30" customFormat="1" ht="188.5" x14ac:dyDescent="0.35">
      <c r="A41" s="31">
        <v>5.3</v>
      </c>
      <c r="B41" s="38" t="s">
        <v>69</v>
      </c>
      <c r="C41" s="48" t="s">
        <v>68</v>
      </c>
      <c r="D41" s="8">
        <f>'[1]Al Hayat Camps'!D54+'[1]Al Burj 2  Camps'!D54+'[1]Al Majd 2 Camps'!D54+'[1]Al Nakhil Camps'!D54+'[1]Ajyal 2 Camps'!D54+'[1]Netzarim- EGY Camp NO. 18'!D54+'[1]Namsawi  Camps'!D54+'[1]Netzarim- EGY Camp (NO. 19).   '!D54+'[1]Al Buraq Area Camps'!D54+'[1]Al Qadesia'!D54</f>
        <v>10</v>
      </c>
      <c r="E41" s="31"/>
      <c r="F41" s="11">
        <f t="shared" si="2"/>
        <v>0</v>
      </c>
      <c r="G41"/>
      <c r="H41"/>
    </row>
    <row r="42" spans="1:9" s="30" customFormat="1" ht="15.75" customHeight="1" x14ac:dyDescent="0.35">
      <c r="A42" s="63" t="s">
        <v>70</v>
      </c>
      <c r="B42" s="64"/>
      <c r="C42" s="64"/>
      <c r="D42" s="65"/>
      <c r="E42" s="45"/>
      <c r="F42" s="45">
        <f>SUM(F39:F41)</f>
        <v>0</v>
      </c>
      <c r="G42"/>
      <c r="H42"/>
    </row>
    <row r="43" spans="1:9" s="30" customFormat="1" x14ac:dyDescent="0.35">
      <c r="A43" s="27">
        <v>6</v>
      </c>
      <c r="B43" s="39" t="s">
        <v>71</v>
      </c>
      <c r="C43" s="29"/>
      <c r="D43" s="15"/>
      <c r="E43" s="29"/>
      <c r="F43" s="29"/>
      <c r="G43"/>
      <c r="H43"/>
    </row>
    <row r="44" spans="1:9" s="30" customFormat="1" ht="303" customHeight="1" x14ac:dyDescent="0.35">
      <c r="A44" s="40">
        <v>6.1</v>
      </c>
      <c r="B44" s="40" t="s">
        <v>72</v>
      </c>
      <c r="C44" s="40" t="s">
        <v>66</v>
      </c>
      <c r="D44" s="40">
        <v>10</v>
      </c>
      <c r="E44" s="40"/>
      <c r="F44" s="11">
        <f t="shared" ref="F44:F45" si="3">D44*E44</f>
        <v>0</v>
      </c>
      <c r="G44"/>
      <c r="H44"/>
    </row>
    <row r="45" spans="1:9" s="30" customFormat="1" ht="310.5" customHeight="1" x14ac:dyDescent="0.35">
      <c r="A45" s="40">
        <v>6.2</v>
      </c>
      <c r="B45" s="40" t="s">
        <v>73</v>
      </c>
      <c r="C45" s="40" t="s">
        <v>66</v>
      </c>
      <c r="D45" s="40">
        <v>10</v>
      </c>
      <c r="E45" s="40"/>
      <c r="F45" s="11">
        <f t="shared" si="3"/>
        <v>0</v>
      </c>
      <c r="G45"/>
      <c r="H45"/>
    </row>
    <row r="46" spans="1:9" s="30" customFormat="1" ht="273.75" customHeight="1" x14ac:dyDescent="0.35">
      <c r="A46" s="31">
        <v>6.3</v>
      </c>
      <c r="B46" s="40" t="s">
        <v>74</v>
      </c>
      <c r="C46" s="49" t="s">
        <v>75</v>
      </c>
      <c r="D46" s="8">
        <f>'[1]Al Hayat Camps'!D57+'[1]Al Burj 2  Camps'!D57+'[1]Al Majd 2 Camps'!D57+'[1]Al Nakhil Camps'!D57+'[1]Ajyal 2 Camps'!D57+'[1]Netzarim- EGY Camp NO. 18'!D57+'[1]Namsawi  Camps'!D57+'[1]Netzarim- EGY Camp (NO. 19).   '!D57+'[1]Al Buraq Area Camps'!D57+'[1]Al Qadesia'!D57</f>
        <v>10</v>
      </c>
      <c r="E46" s="31"/>
      <c r="F46" s="11">
        <f t="shared" ref="F46" si="4">D46*E46</f>
        <v>0</v>
      </c>
      <c r="G46"/>
      <c r="H46"/>
    </row>
    <row r="47" spans="1:9" s="30" customFormat="1" ht="16" customHeight="1" x14ac:dyDescent="0.35">
      <c r="A47" s="63" t="s">
        <v>77</v>
      </c>
      <c r="B47" s="64"/>
      <c r="C47" s="64"/>
      <c r="D47" s="65"/>
      <c r="E47" s="45"/>
      <c r="F47" s="45">
        <f>SUM(F44:F46)</f>
        <v>0</v>
      </c>
      <c r="G47"/>
      <c r="H47"/>
    </row>
    <row r="48" spans="1:9" s="30" customFormat="1" ht="33.75" customHeight="1" thickBot="1" x14ac:dyDescent="0.4">
      <c r="A48" s="50" t="s">
        <v>76</v>
      </c>
      <c r="B48" s="51"/>
      <c r="C48" s="51"/>
      <c r="D48" s="51"/>
      <c r="E48" s="51"/>
      <c r="F48" s="41">
        <f>F47+F42+F37+F32+F30+F9</f>
        <v>0</v>
      </c>
      <c r="G48"/>
      <c r="H48"/>
    </row>
  </sheetData>
  <mergeCells count="7">
    <mergeCell ref="A48:E48"/>
    <mergeCell ref="A1:F1"/>
    <mergeCell ref="A9:D9"/>
    <mergeCell ref="A30:D30"/>
    <mergeCell ref="A37:D37"/>
    <mergeCell ref="A42:D42"/>
    <mergeCell ref="A47:D4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2BCBEC628E2FB438F7351AB259E8C07" ma:contentTypeVersion="26" ma:contentTypeDescription="Create a new document." ma:contentTypeScope="" ma:versionID="f51b2ff0bb8b4cfd6667973b1cf545a7">
  <xsd:schema xmlns:xsd="http://www.w3.org/2001/XMLSchema" xmlns:xs="http://www.w3.org/2001/XMLSchema" xmlns:p="http://schemas.microsoft.com/office/2006/metadata/properties" xmlns:ns2="d08877af-ce71-4cad-b059-c93cb4dc3b4c" xmlns:ns3="5ceb11e0-d8e7-47d1-b7e6-24957382fb43" xmlns:ns4="ca283e0b-db31-4043-a2ef-b80661bf084a" targetNamespace="http://schemas.microsoft.com/office/2006/metadata/properties" ma:root="true" ma:fieldsID="5712dd6bab53bd7fbb0e2ab2d382c4d3" ns2:_="" ns3:_="" ns4:_="">
    <xsd:import namespace="d08877af-ce71-4cad-b059-c93cb4dc3b4c"/>
    <xsd:import namespace="5ceb11e0-d8e7-47d1-b7e6-24957382fb43"/>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TAG" minOccurs="0"/>
                <xsd:element ref="ns3:Title_x002a_" minOccurs="0"/>
                <xsd:element ref="ns3:MediaServiceDateTaken" minOccurs="0"/>
                <xsd:element ref="ns3:MediaLengthInSeconds" minOccurs="0"/>
                <xsd:element ref="ns4:TaxCatchAll" minOccurs="0"/>
                <xsd:element ref="ns3:lcf76f155ced4ddcb4097134ff3c332f" minOccurs="0"/>
                <xsd:element ref="ns3:MediaServiceLocation" minOccurs="0"/>
                <xsd:element ref="ns3:GazaPicture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8877af-ce71-4cad-b059-c93cb4dc3b4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eb11e0-d8e7-47d1-b7e6-24957382fb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TAG" ma:index="21" nillable="true" ma:displayName="Document Type" ma:format="DateOnly" ma:internalName="TAG">
      <xsd:simpleType>
        <xsd:restriction base="dms:DateTime"/>
      </xsd:simpleType>
    </xsd:element>
    <xsd:element name="Title_x002a_" ma:index="22" nillable="true" ma:displayName="Title*" ma:internalName="Title_x002a_">
      <xsd:simpleType>
        <xsd:restriction base="dms:Text">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Location" ma:index="28" nillable="true" ma:displayName="Location" ma:description="" ma:indexed="true" ma:internalName="MediaServiceLocation" ma:readOnly="true">
      <xsd:simpleType>
        <xsd:restriction base="dms:Text"/>
      </xsd:simpleType>
    </xsd:element>
    <xsd:element name="GazaPictures" ma:index="29" nillable="true" ma:displayName="Gaza Pictures" ma:description="The pictures are from the UBNRWA Warehouse and the UNICEF in Gaza City " ma:format="Dropdown" ma:internalName="GazaPictures">
      <xsd:simpleType>
        <xsd:restriction base="dms:Text">
          <xsd:maxLength value="255"/>
        </xsd:restriction>
      </xsd:simple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af3a4c61-2b83-40aa-a451-432da3cae82c}" ma:internalName="TaxCatchAll" ma:showField="CatchAllData" ma:web="d08877af-ce71-4cad-b059-c93cb4dc3b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d08877af-ce71-4cad-b059-c93cb4dc3b4c">PSESUPPLY-1798949130-106828</_dlc_DocId>
    <TAG xmlns="5ceb11e0-d8e7-47d1-b7e6-24957382fb43" xsi:nil="true"/>
    <GazaPictures xmlns="5ceb11e0-d8e7-47d1-b7e6-24957382fb43" xsi:nil="true"/>
    <Title_x002a_ xmlns="5ceb11e0-d8e7-47d1-b7e6-24957382fb43" xsi:nil="true"/>
    <_dlc_DocIdUrl xmlns="d08877af-ce71-4cad-b059-c93cb4dc3b4c">
      <Url>https://unicef.sharepoint.com/teams/PSE-Supply/_layouts/15/DocIdRedir.aspx?ID=PSESUPPLY-1798949130-106828</Url>
      <Description>PSESUPPLY-1798949130-106828</Description>
    </_dlc_DocIdUrl>
    <lcf76f155ced4ddcb4097134ff3c332f xmlns="5ceb11e0-d8e7-47d1-b7e6-24957382fb43">
      <Terms xmlns="http://schemas.microsoft.com/office/infopath/2007/PartnerControls"/>
    </lcf76f155ced4ddcb4097134ff3c332f>
    <TaxCatchAll xmlns="ca283e0b-db31-4043-a2ef-b80661bf084a"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AF863A-074E-4995-BF9E-640B531603AA}">
  <ds:schemaRefs>
    <ds:schemaRef ds:uri="http://schemas.microsoft.com/sharepoint/events"/>
  </ds:schemaRefs>
</ds:datastoreItem>
</file>

<file path=customXml/itemProps2.xml><?xml version="1.0" encoding="utf-8"?>
<ds:datastoreItem xmlns:ds="http://schemas.openxmlformats.org/officeDocument/2006/customXml" ds:itemID="{C1DF3766-9A4B-4FE4-B089-9DA4A7D7E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8877af-ce71-4cad-b059-c93cb4dc3b4c"/>
    <ds:schemaRef ds:uri="5ceb11e0-d8e7-47d1-b7e6-24957382fb43"/>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C1C93B-FAA5-4637-B153-8090809E28EC}">
  <ds:schemaRefs>
    <ds:schemaRef ds:uri="http://schemas.microsoft.com/office/2006/metadata/properties"/>
    <ds:schemaRef ds:uri="http://schemas.microsoft.com/office/infopath/2007/PartnerControls"/>
    <ds:schemaRef ds:uri="d08877af-ce71-4cad-b059-c93cb4dc3b4c"/>
    <ds:schemaRef ds:uri="5ceb11e0-d8e7-47d1-b7e6-24957382fb43"/>
    <ds:schemaRef ds:uri="ca283e0b-db31-4043-a2ef-b80661bf084a"/>
  </ds:schemaRefs>
</ds:datastoreItem>
</file>

<file path=customXml/itemProps4.xml><?xml version="1.0" encoding="utf-8"?>
<ds:datastoreItem xmlns:ds="http://schemas.openxmlformats.org/officeDocument/2006/customXml" ds:itemID="{6CFDADC9-6850-49C1-9219-5568D6B5AFCA}">
  <ds:schemaRefs>
    <ds:schemaRef ds:uri="http://schemas.microsoft.com/sharepoint/v3/contenttype/form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Total Project BoQ</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Abdelghany</dc:creator>
  <cp:keywords/>
  <dc:description/>
  <cp:lastModifiedBy>Sarah Abdelghany</cp:lastModifiedBy>
  <cp:revision/>
  <dcterms:created xsi:type="dcterms:W3CDTF">2026-08-12T12:50:51Z</dcterms:created>
  <dcterms:modified xsi:type="dcterms:W3CDTF">2026-08-19T09:45:15Z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0x01010042BCBEC628E2FB438F7351AB259E8C07</vt:lpwstr>
  </property>
  <property fmtid="{D5CDD505-2E9C-101B-9397-08002B2CF9AE}" pid="4" name="_dlc_DocIdItemGuid">
    <vt:lpwstr>16eb3e6c-0a23-4d65-9f27-4c39ef1a31aa</vt:lpwstr>
  </property>
</Properties>
</file>