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EBRESEL\Downloads\Parveeen\"/>
    </mc:Choice>
  </mc:AlternateContent>
  <xr:revisionPtr revIDLastSave="0" documentId="13_ncr:1_{CA42A204-5FBB-4A5D-9B58-DC9B0E5F975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nancial Offer" sheetId="1" r:id="rId1"/>
    <sheet name="Coverage Matrix" sheetId="2" r:id="rId2"/>
    <sheet name="Compliance and Input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4" i="1"/>
  <c r="F3" i="1"/>
  <c r="F10" i="1" s="1"/>
  <c r="F12" i="1" s="1"/>
</calcChain>
</file>

<file path=xl/sharedStrings.xml><?xml version="1.0" encoding="utf-8"?>
<sst xmlns="http://schemas.openxmlformats.org/spreadsheetml/2006/main" count="347" uniqueCount="220">
  <si>
    <t>No.</t>
  </si>
  <si>
    <t>Description</t>
  </si>
  <si>
    <t>Unit</t>
  </si>
  <si>
    <t>Evaluation Quantity</t>
  </si>
  <si>
    <t>Unit Price (ETB)</t>
  </si>
  <si>
    <t>Total Price (ETB)</t>
  </si>
  <si>
    <t>Notes / included scope</t>
  </si>
  <si>
    <t>SIM card supply</t>
  </si>
  <si>
    <t>per beneficiary</t>
  </si>
  <si>
    <t>Registration/eKYC and activation</t>
  </si>
  <si>
    <t>Distribution and onboarding</t>
  </si>
  <si>
    <t>Monthly bundled connectivity</t>
  </si>
  <si>
    <t>beneficiary-month</t>
  </si>
  <si>
    <t>Account/service management</t>
  </si>
  <si>
    <t>lump sum</t>
  </si>
  <si>
    <t>Performance reporting</t>
  </si>
  <si>
    <t>Other mandatory cost (specify)</t>
  </si>
  <si>
    <t>Gross subtotal</t>
  </si>
  <si>
    <t>VAT (15 %)</t>
  </si>
  <si>
    <t>Total Price</t>
  </si>
  <si>
    <t>Package Detail</t>
  </si>
  <si>
    <t>Provider Offer</t>
  </si>
  <si>
    <t>Notes</t>
  </si>
  <si>
    <t>Monthly data allowance (GB)</t>
  </si>
  <si>
    <t>Monthly voice minutes (on/off net scope)</t>
  </si>
  <si>
    <t>Monthly SMS allowance</t>
  </si>
  <si>
    <t>Validity / auto-renewal</t>
  </si>
  <si>
    <t>Rollover / expiry / fair use</t>
  </si>
  <si>
    <t>Speed / throttling / network coverage</t>
  </si>
  <si>
    <t>Out-of-bundle charge protections</t>
  </si>
  <si>
    <t>Zero-rated or preferential resources</t>
  </si>
  <si>
    <t>Accessibility / language support</t>
  </si>
  <si>
    <t>Post-funded preferential tariffs (not evaluated)</t>
  </si>
  <si>
    <t>In-kind contribution (non-price credit)</t>
  </si>
  <si>
    <t>Currency/tax assumptions and exclusions</t>
  </si>
  <si>
    <t>#</t>
  </si>
  <si>
    <t>Region</t>
  </si>
  <si>
    <t>Zone</t>
  </si>
  <si>
    <t>Woreda</t>
  </si>
  <si>
    <t>Location</t>
  </si>
  <si>
    <t>Type</t>
  </si>
  <si>
    <t>Coordinates</t>
  </si>
  <si>
    <t>Existing coverage YES/NO</t>
  </si>
  <si>
    <t>2G/3G/4G/5G</t>
  </si>
  <si>
    <t>Evidence / limitations</t>
  </si>
  <si>
    <t>Afar</t>
  </si>
  <si>
    <t>Zone 2 (Kilbet Rasu)</t>
  </si>
  <si>
    <t>Barahle</t>
  </si>
  <si>
    <t>Refugee Camp</t>
  </si>
  <si>
    <t>13.842041, 40.018927</t>
  </si>
  <si>
    <t>Zone 1 (Awsi Rasu)</t>
  </si>
  <si>
    <t>Aysaita</t>
  </si>
  <si>
    <t>11.594845, 41.448798</t>
  </si>
  <si>
    <t>Dubti</t>
  </si>
  <si>
    <t>Serdo</t>
  </si>
  <si>
    <t>Refugee Site</t>
  </si>
  <si>
    <t>N/A</t>
  </si>
  <si>
    <t>Amhara</t>
  </si>
  <si>
    <t>North Gondar</t>
  </si>
  <si>
    <t>Dabat</t>
  </si>
  <si>
    <t>Alemwach</t>
  </si>
  <si>
    <t>12.989754, 37.764217</t>
  </si>
  <si>
    <t>West Gondar</t>
  </si>
  <si>
    <t>Metema</t>
  </si>
  <si>
    <t>Awlala</t>
  </si>
  <si>
    <t>12.633840, 36.711653</t>
  </si>
  <si>
    <t>Refugee entry point</t>
  </si>
  <si>
    <t>12.951406, 36.157850</t>
  </si>
  <si>
    <t>Aftit</t>
  </si>
  <si>
    <t>12.792810, 36.347590</t>
  </si>
  <si>
    <t>Kumer</t>
  </si>
  <si>
    <t>12.852049, 36.259558</t>
  </si>
  <si>
    <t>Benishangul-Gumuz</t>
  </si>
  <si>
    <t>Assosa</t>
  </si>
  <si>
    <t>Homosha</t>
  </si>
  <si>
    <t>Tsore</t>
  </si>
  <si>
    <t>10.237040, 34.613570</t>
  </si>
  <si>
    <t>Bambasi</t>
  </si>
  <si>
    <t>9.778600, 34.779410</t>
  </si>
  <si>
    <t>Kurmuk</t>
  </si>
  <si>
    <t>10.556461, 34.283014</t>
  </si>
  <si>
    <t>Sherkole</t>
  </si>
  <si>
    <t>10.370000, 34.620000</t>
  </si>
  <si>
    <t>Ura</t>
  </si>
  <si>
    <t>10.151788, 34.695148</t>
  </si>
  <si>
    <t>Gambella</t>
  </si>
  <si>
    <t>Itang Special woreda</t>
  </si>
  <si>
    <t>Itang</t>
  </si>
  <si>
    <t>Nguenyiel</t>
  </si>
  <si>
    <t>8.317769, 34.319913</t>
  </si>
  <si>
    <t>Tierkidi</t>
  </si>
  <si>
    <t>8.279096, 34.281393</t>
  </si>
  <si>
    <t>Agnuak</t>
  </si>
  <si>
    <t>Gambela Zuria</t>
  </si>
  <si>
    <t>Jewi</t>
  </si>
  <si>
    <t>8.151990, 34.703520</t>
  </si>
  <si>
    <t>Kule</t>
  </si>
  <si>
    <t>8.284540, 34.256066</t>
  </si>
  <si>
    <t>Gog</t>
  </si>
  <si>
    <t>Pinyudo</t>
  </si>
  <si>
    <t>7.648250, 34.268080</t>
  </si>
  <si>
    <t>Dima</t>
  </si>
  <si>
    <t>Okugo</t>
  </si>
  <si>
    <t>6.493370, 35.133460</t>
  </si>
  <si>
    <t>Pinyudo 2</t>
  </si>
  <si>
    <t>7.679180, 34.247290</t>
  </si>
  <si>
    <t>Akula</t>
  </si>
  <si>
    <t>Refugee Settlement</t>
  </si>
  <si>
    <t>8.412670, 34.228020</t>
  </si>
  <si>
    <t>Pochalla</t>
  </si>
  <si>
    <t>Nuer Zone</t>
  </si>
  <si>
    <t>Makuey</t>
  </si>
  <si>
    <t>Luakdong</t>
  </si>
  <si>
    <t>8.354846, 33.437760</t>
  </si>
  <si>
    <t>Tormorok</t>
  </si>
  <si>
    <t>Refugee Reception Center</t>
  </si>
  <si>
    <t>8.325452, 33.275300</t>
  </si>
  <si>
    <t>Wantawo</t>
  </si>
  <si>
    <t>Muon</t>
  </si>
  <si>
    <t>Refugee Transit / Reception Center</t>
  </si>
  <si>
    <t>8.325450, 33.275300</t>
  </si>
  <si>
    <t>Akobo</t>
  </si>
  <si>
    <t>Metar</t>
  </si>
  <si>
    <t>8.354840, 33.437760</t>
  </si>
  <si>
    <t>Somali</t>
  </si>
  <si>
    <t>Liben</t>
  </si>
  <si>
    <t>Dolo Odo</t>
  </si>
  <si>
    <t>Hilaweyn</t>
  </si>
  <si>
    <t>4.364811, 41.859596</t>
  </si>
  <si>
    <t>Buramino</t>
  </si>
  <si>
    <t>4.302881, 41.912173</t>
  </si>
  <si>
    <t>Bokolmayo</t>
  </si>
  <si>
    <t>Melkadida</t>
  </si>
  <si>
    <t>4.520960, 41.721130</t>
  </si>
  <si>
    <t>Kobe</t>
  </si>
  <si>
    <t>4.478657, 41.741215</t>
  </si>
  <si>
    <t>Bokolmanyo</t>
  </si>
  <si>
    <t>4.540100, 41.540700</t>
  </si>
  <si>
    <t>Doolo</t>
  </si>
  <si>
    <t>Bokh</t>
  </si>
  <si>
    <t>Mirqaan</t>
  </si>
  <si>
    <t>7.765313, 46.528200</t>
  </si>
  <si>
    <t>Danod</t>
  </si>
  <si>
    <t>Hegaalle</t>
  </si>
  <si>
    <t>7.793587, 46.076545</t>
  </si>
  <si>
    <t>Fafan</t>
  </si>
  <si>
    <t>Kebribeyah</t>
  </si>
  <si>
    <t>9.100280, 43.175100</t>
  </si>
  <si>
    <t>Aw-bare</t>
  </si>
  <si>
    <t>Sheder</t>
  </si>
  <si>
    <t>9.700000, 43.130000</t>
  </si>
  <si>
    <t>Aw-barre</t>
  </si>
  <si>
    <t>9.780000, 43.219000</t>
  </si>
  <si>
    <t>Tigray</t>
  </si>
  <si>
    <t>Mekele</t>
  </si>
  <si>
    <t>Mekelle</t>
  </si>
  <si>
    <t>Urban</t>
  </si>
  <si>
    <t>13.479170, 39.453330</t>
  </si>
  <si>
    <t>South Ethiopia Region</t>
  </si>
  <si>
    <t>South Omo</t>
  </si>
  <si>
    <t>Nyangatom</t>
  </si>
  <si>
    <t>South Omo (Kangaten)</t>
  </si>
  <si>
    <t>5.170000, 35.930000</t>
  </si>
  <si>
    <t>Aypa</t>
  </si>
  <si>
    <t>5.191100, 36.123200</t>
  </si>
  <si>
    <t>Oromia</t>
  </si>
  <si>
    <t>Borena</t>
  </si>
  <si>
    <t>Dillo</t>
  </si>
  <si>
    <t>Dilo</t>
  </si>
  <si>
    <t>4.256240, 37.698400</t>
  </si>
  <si>
    <t>Dire</t>
  </si>
  <si>
    <t>Magado</t>
  </si>
  <si>
    <t>3.900000, 38.220000</t>
  </si>
  <si>
    <t>Moyale</t>
  </si>
  <si>
    <t>Refugee Location</t>
  </si>
  <si>
    <t>3.527000, 39.056000</t>
  </si>
  <si>
    <t>Addis Ababa</t>
  </si>
  <si>
    <t>Addis Ababa (Different Sub-Cities)</t>
  </si>
  <si>
    <t>Addis Ababa (Different Woredas)</t>
  </si>
  <si>
    <t>Urban Refugees</t>
  </si>
  <si>
    <t>Mandatory requirement</t>
  </si>
  <si>
    <t>Bidder YES/NO</t>
  </si>
  <si>
    <t>Reference or evidence</t>
  </si>
  <si>
    <t>Licensed Ethiopian telecom operator</t>
  </si>
  <si>
    <t>Refugee retains registered SIM ownership</t>
  </si>
  <si>
    <t>Voluntary enrolment, inclusive access, and opt-out</t>
  </si>
  <si>
    <t>UNHCR data-protection agreement accepted</t>
  </si>
  <si>
    <t>Tender required declarations and pricing disclosures</t>
  </si>
  <si>
    <t>Separate technical and commercial bids</t>
  </si>
  <si>
    <t>ANNEX B - FINANCIAL OFFER FORM | INDICATIVE 300,000 / 12 MONTHS FROM EACH ACTIVATION</t>
  </si>
  <si>
    <t>Provider-managed replacements; no duplicate SIM beneficiary charge</t>
  </si>
  <si>
    <t>Only successfully activated eligible SIMs are billable</t>
  </si>
  <si>
    <t>Quoted for coverage areas offered; phased rollout within 2 months</t>
  </si>
  <si>
    <t>Include only if not covered by unit charges; explain allocation by location</t>
  </si>
  <si>
    <t>No double billing; include verified KPI and service reports</t>
  </si>
  <si>
    <t>Fully describe; indicate one-time or area-specific charges</t>
  </si>
  <si>
    <t>Proposed service levels / KPIs (activation, availability, response and resolution)</t>
  </si>
  <si>
    <t>Planning figure: 300,000; not a minimum order or payment commitment. Actual payment depends on verified activation and accepted service.</t>
  </si>
  <si>
    <t>Individual beneficiary 12-month connectivity starts on successful SIM activation; rollout target 1 month, maximum 2 months.</t>
  </si>
  <si>
    <t>Geographical offers are permitted; indicate all locations offered in Coverage Matrix. UNHCR may make single or multiple awards.</t>
  </si>
  <si>
    <t>For comparison quote uniform beneficiary unit rates; final quantities/allocations per geography confirmed before award.</t>
  </si>
  <si>
    <t>Indicate all mandatory charges, taxes, service limitations, discounts and post-funding options. No fixed minimum bundle prescribed.</t>
  </si>
  <si>
    <t>Provider-managed replacement SIM arrangements must be explained; prevent duplicate billing for the same beneficiary.</t>
  </si>
  <si>
    <t>Financial scoring uses like-for-like service-area quantities and 12-month beneficiary assumptions as disclosed in final RFP.</t>
  </si>
  <si>
    <t>ANNEX B - LOCATION COVERAGE AND GEOGRAPHICAL OFFER MATRIX</t>
  </si>
  <si>
    <t>Included in Bid YES/NO</t>
  </si>
  <si>
    <t>Indicative Qty (if proposed)</t>
  </si>
  <si>
    <t>Comments / deployment schedule</t>
  </si>
  <si>
    <t>All 43 locations shown for transparency. Bidders may bid for one or more geographic areas; an active network is required for each offered location.</t>
  </si>
  <si>
    <t>Location coordinates and final volume allocations remain subject to requesting-unit / RRS verification before award.</t>
  </si>
  <si>
    <t>ANNEX B - BIDDER COMPLIANCE AND INPUTS</t>
  </si>
  <si>
    <t>Accepts 12 months connectivity from each successful SIM activation</t>
  </si>
  <si>
    <t>Phased rollout: target 1 month / maximum 2 months</t>
  </si>
  <si>
    <t>Proposed lawful registration pathway, subject to requisite authorization</t>
  </si>
  <si>
    <t>Existing active coverage for every location included in bid</t>
  </si>
  <si>
    <t>Accepts actual activation/service-based payment, non-guaranteed quantities</t>
  </si>
  <si>
    <t>Proposed service-level KPIs and reporting</t>
  </si>
  <si>
    <t>Provider-managed replacement SIM process</t>
  </si>
  <si>
    <t>Areas offered and feasible rollout schedule</t>
  </si>
  <si>
    <t>12 months per successfully activated beneficiary; specify monthly rate and the bundle content in the Technical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</si>
</sst>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1CF"/>
      </patternFill>
    </fill>
    <fill>
      <patternFill patternType="solid">
        <fgColor rgb="FFFFC000"/>
      </patternFill>
    </fill>
    <fill>
      <patternFill patternType="solid">
        <fgColor theme="3" tint="0.749961851863155"/>
        <bgColor indexed="65"/>
      </patternFill>
    </fill>
    <fill>
      <patternFill patternType="solid">
        <fgColor rgb="FF92D050"/>
      </patternFill>
    </fill>
    <fill>
      <patternFill patternType="solid">
        <fgColor theme="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4" borderId="6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2" borderId="6" xfId="0" applyFont="1" applyFill="1" applyBorder="1"/>
    <xf numFmtId="0" fontId="2" fillId="0" borderId="6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5" fillId="0" borderId="0" xfId="0" applyFont="1"/>
    <xf numFmtId="0" fontId="4" fillId="4" borderId="1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3" fontId="5" fillId="0" borderId="1" xfId="0" applyNumberFormat="1" applyFont="1" applyBorder="1" applyAlignment="1">
      <alignment horizontal="center"/>
    </xf>
    <xf numFmtId="4" fontId="5" fillId="6" borderId="1" xfId="0" applyNumberFormat="1" applyFont="1" applyFill="1" applyBorder="1"/>
    <xf numFmtId="4" fontId="5" fillId="0" borderId="1" xfId="0" applyNumberFormat="1" applyFont="1" applyBorder="1"/>
    <xf numFmtId="4" fontId="6" fillId="5" borderId="1" xfId="0" applyNumberFormat="1" applyFont="1" applyFill="1" applyBorder="1"/>
    <xf numFmtId="0" fontId="6" fillId="5" borderId="1" xfId="0" applyFont="1" applyFill="1" applyBorder="1"/>
    <xf numFmtId="0" fontId="4" fillId="4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4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5" fillId="0" borderId="6" xfId="0" applyFont="1" applyBorder="1"/>
    <xf numFmtId="0" fontId="5" fillId="2" borderId="6" xfId="0" applyFont="1" applyFill="1" applyBorder="1"/>
    <xf numFmtId="0" fontId="5" fillId="0" borderId="1" xfId="0" applyFont="1" applyBorder="1" applyAlignment="1">
      <alignment wrapText="1"/>
    </xf>
    <xf numFmtId="0" fontId="6" fillId="3" borderId="6" xfId="0" applyFont="1" applyFill="1" applyBorder="1" applyAlignment="1">
      <alignment horizontal="center"/>
    </xf>
    <xf numFmtId="0" fontId="5" fillId="0" borderId="0" xfId="0" applyFont="1"/>
    <xf numFmtId="0" fontId="5" fillId="0" borderId="5" xfId="0" applyFont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right"/>
    </xf>
    <xf numFmtId="0" fontId="6" fillId="5" borderId="3" xfId="0" applyFont="1" applyFill="1" applyBorder="1" applyAlignment="1">
      <alignment horizontal="right"/>
    </xf>
    <xf numFmtId="0" fontId="6" fillId="5" borderId="4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pane ySplit="2" topLeftCell="A6" activePane="bottomLeft" state="frozen"/>
      <selection pane="bottomLeft" activeCell="G19" sqref="G19"/>
    </sheetView>
  </sheetViews>
  <sheetFormatPr defaultColWidth="9" defaultRowHeight="15"/>
  <cols>
    <col min="1" max="1" width="14.5" style="22" customWidth="1"/>
    <col min="2" max="2" width="31.125" style="9" customWidth="1"/>
    <col min="3" max="3" width="16.75" style="9" customWidth="1"/>
    <col min="4" max="4" width="19" style="9" customWidth="1"/>
    <col min="5" max="5" width="15.375" style="9" bestFit="1" customWidth="1"/>
    <col min="6" max="6" width="16.25" style="9" bestFit="1" customWidth="1"/>
    <col min="7" max="7" width="60" style="9" bestFit="1" customWidth="1"/>
    <col min="8" max="16384" width="9" style="9"/>
  </cols>
  <sheetData>
    <row r="1" spans="1:7" ht="30" customHeight="1">
      <c r="A1" s="31" t="s">
        <v>189</v>
      </c>
      <c r="B1" s="31"/>
      <c r="C1" s="31"/>
      <c r="D1" s="31"/>
      <c r="E1" s="31"/>
      <c r="F1" s="31"/>
      <c r="G1" s="31"/>
    </row>
    <row r="2" spans="1:7" ht="32.1" customHeight="1">
      <c r="A2" s="10" t="s">
        <v>0</v>
      </c>
      <c r="B2" s="11" t="s">
        <v>1</v>
      </c>
      <c r="C2" s="12" t="s">
        <v>2</v>
      </c>
      <c r="D2" s="11" t="s">
        <v>3</v>
      </c>
      <c r="E2" s="11" t="s">
        <v>4</v>
      </c>
      <c r="F2" s="11" t="s">
        <v>5</v>
      </c>
      <c r="G2" s="11" t="s">
        <v>6</v>
      </c>
    </row>
    <row r="3" spans="1:7">
      <c r="A3" s="13">
        <v>1</v>
      </c>
      <c r="B3" s="14" t="s">
        <v>7</v>
      </c>
      <c r="C3" s="14" t="s">
        <v>8</v>
      </c>
      <c r="D3" s="15">
        <v>300000</v>
      </c>
      <c r="E3" s="16"/>
      <c r="F3" s="17" t="str">
        <f t="shared" ref="F3:F9" si="0">IF(E3="","",D3*E3)</f>
        <v/>
      </c>
      <c r="G3" s="14" t="s">
        <v>190</v>
      </c>
    </row>
    <row r="4" spans="1:7">
      <c r="A4" s="13">
        <v>2</v>
      </c>
      <c r="B4" s="14" t="s">
        <v>9</v>
      </c>
      <c r="C4" s="14" t="s">
        <v>8</v>
      </c>
      <c r="D4" s="15">
        <v>300000</v>
      </c>
      <c r="E4" s="16"/>
      <c r="F4" s="17" t="str">
        <f t="shared" si="0"/>
        <v/>
      </c>
      <c r="G4" s="14" t="s">
        <v>191</v>
      </c>
    </row>
    <row r="5" spans="1:7">
      <c r="A5" s="13">
        <v>3</v>
      </c>
      <c r="B5" s="14" t="s">
        <v>10</v>
      </c>
      <c r="C5" s="14" t="s">
        <v>8</v>
      </c>
      <c r="D5" s="15">
        <v>300000</v>
      </c>
      <c r="E5" s="16"/>
      <c r="F5" s="17" t="str">
        <f t="shared" si="0"/>
        <v/>
      </c>
      <c r="G5" s="14" t="s">
        <v>192</v>
      </c>
    </row>
    <row r="6" spans="1:7" ht="30">
      <c r="A6" s="13">
        <v>4</v>
      </c>
      <c r="B6" s="14" t="s">
        <v>11</v>
      </c>
      <c r="C6" s="14" t="s">
        <v>12</v>
      </c>
      <c r="D6" s="15">
        <v>3600000</v>
      </c>
      <c r="E6" s="16"/>
      <c r="F6" s="17" t="str">
        <f t="shared" si="0"/>
        <v/>
      </c>
      <c r="G6" s="27" t="s">
        <v>219</v>
      </c>
    </row>
    <row r="7" spans="1:7">
      <c r="A7" s="13">
        <v>5</v>
      </c>
      <c r="B7" s="14" t="s">
        <v>13</v>
      </c>
      <c r="C7" s="14" t="s">
        <v>14</v>
      </c>
      <c r="D7" s="15">
        <v>1</v>
      </c>
      <c r="E7" s="16"/>
      <c r="F7" s="17" t="str">
        <f t="shared" si="0"/>
        <v/>
      </c>
      <c r="G7" s="14" t="s">
        <v>193</v>
      </c>
    </row>
    <row r="8" spans="1:7">
      <c r="A8" s="13">
        <v>6</v>
      </c>
      <c r="B8" s="14" t="s">
        <v>15</v>
      </c>
      <c r="C8" s="14" t="s">
        <v>14</v>
      </c>
      <c r="D8" s="15">
        <v>1</v>
      </c>
      <c r="E8" s="16"/>
      <c r="F8" s="17" t="str">
        <f t="shared" si="0"/>
        <v/>
      </c>
      <c r="G8" s="14" t="s">
        <v>194</v>
      </c>
    </row>
    <row r="9" spans="1:7">
      <c r="A9" s="13">
        <v>7</v>
      </c>
      <c r="B9" s="14" t="s">
        <v>16</v>
      </c>
      <c r="C9" s="14" t="s">
        <v>14</v>
      </c>
      <c r="D9" s="15">
        <v>1</v>
      </c>
      <c r="E9" s="16"/>
      <c r="F9" s="17" t="str">
        <f t="shared" si="0"/>
        <v/>
      </c>
      <c r="G9" s="14" t="s">
        <v>195</v>
      </c>
    </row>
    <row r="10" spans="1:7">
      <c r="A10" s="32" t="s">
        <v>17</v>
      </c>
      <c r="B10" s="33"/>
      <c r="C10" s="33"/>
      <c r="D10" s="33"/>
      <c r="E10" s="34"/>
      <c r="F10" s="18">
        <f>SUM(F3:F9)</f>
        <v>0</v>
      </c>
      <c r="G10" s="19"/>
    </row>
    <row r="11" spans="1:7">
      <c r="A11" s="32" t="s">
        <v>18</v>
      </c>
      <c r="B11" s="33"/>
      <c r="C11" s="33"/>
      <c r="D11" s="33"/>
      <c r="E11" s="34"/>
      <c r="F11" s="18"/>
      <c r="G11" s="19"/>
    </row>
    <row r="12" spans="1:7">
      <c r="A12" s="32" t="s">
        <v>19</v>
      </c>
      <c r="B12" s="33"/>
      <c r="C12" s="33"/>
      <c r="D12" s="33"/>
      <c r="E12" s="34"/>
      <c r="F12" s="18">
        <f>F10+F11</f>
        <v>0</v>
      </c>
      <c r="G12" s="19"/>
    </row>
    <row r="14" spans="1:7">
      <c r="A14" s="20" t="s">
        <v>20</v>
      </c>
      <c r="B14" s="20" t="s">
        <v>21</v>
      </c>
      <c r="C14" s="20" t="s">
        <v>22</v>
      </c>
    </row>
    <row r="15" spans="1:7">
      <c r="A15" s="21" t="s">
        <v>23</v>
      </c>
      <c r="B15" s="21"/>
      <c r="C15" s="21"/>
    </row>
    <row r="16" spans="1:7">
      <c r="A16" s="21" t="s">
        <v>24</v>
      </c>
      <c r="B16" s="21"/>
      <c r="C16" s="21"/>
    </row>
    <row r="17" spans="1:7">
      <c r="A17" s="21" t="s">
        <v>25</v>
      </c>
      <c r="B17" s="21"/>
      <c r="C17" s="21"/>
    </row>
    <row r="18" spans="1:7">
      <c r="A18" s="21" t="s">
        <v>26</v>
      </c>
      <c r="B18" s="21"/>
      <c r="C18" s="21"/>
    </row>
    <row r="19" spans="1:7">
      <c r="A19" s="21" t="s">
        <v>27</v>
      </c>
      <c r="B19" s="21"/>
      <c r="C19" s="21"/>
    </row>
    <row r="20" spans="1:7">
      <c r="A20" s="21" t="s">
        <v>28</v>
      </c>
      <c r="B20" s="21"/>
      <c r="C20" s="21"/>
    </row>
    <row r="21" spans="1:7">
      <c r="A21" s="21" t="s">
        <v>29</v>
      </c>
      <c r="B21" s="21"/>
      <c r="C21" s="21"/>
    </row>
    <row r="22" spans="1:7">
      <c r="A22" s="21" t="s">
        <v>30</v>
      </c>
      <c r="B22" s="21"/>
      <c r="C22" s="21"/>
    </row>
    <row r="23" spans="1:7">
      <c r="A23" s="21" t="s">
        <v>31</v>
      </c>
      <c r="B23" s="21"/>
      <c r="C23" s="21"/>
    </row>
    <row r="24" spans="1:7">
      <c r="A24" s="21" t="s">
        <v>32</v>
      </c>
      <c r="B24" s="21"/>
      <c r="C24" s="21"/>
    </row>
    <row r="25" spans="1:7">
      <c r="A25" s="21" t="s">
        <v>33</v>
      </c>
      <c r="B25" s="21"/>
      <c r="C25" s="21"/>
    </row>
    <row r="26" spans="1:7">
      <c r="A26" s="21" t="s">
        <v>34</v>
      </c>
      <c r="B26" s="21"/>
      <c r="C26" s="21"/>
    </row>
    <row r="27" spans="1:7">
      <c r="A27" s="30" t="s">
        <v>196</v>
      </c>
      <c r="B27" s="30"/>
      <c r="C27" s="30"/>
      <c r="D27" s="30"/>
      <c r="E27" s="30"/>
      <c r="F27" s="30"/>
      <c r="G27" s="30"/>
    </row>
    <row r="28" spans="1:7">
      <c r="A28" s="29" t="s">
        <v>197</v>
      </c>
      <c r="B28" s="29"/>
      <c r="C28" s="29"/>
      <c r="D28" s="29"/>
      <c r="E28" s="29"/>
      <c r="F28" s="29"/>
      <c r="G28" s="29"/>
    </row>
    <row r="29" spans="1:7">
      <c r="A29" s="29" t="s">
        <v>198</v>
      </c>
      <c r="B29" s="29"/>
      <c r="C29" s="29"/>
      <c r="D29" s="29"/>
      <c r="E29" s="29"/>
      <c r="F29" s="29"/>
      <c r="G29" s="29"/>
    </row>
    <row r="30" spans="1:7">
      <c r="A30" s="9" t="s">
        <v>199</v>
      </c>
    </row>
    <row r="31" spans="1:7">
      <c r="A31" s="9" t="s">
        <v>200</v>
      </c>
    </row>
    <row r="32" spans="1:7">
      <c r="A32" s="9" t="s">
        <v>201</v>
      </c>
    </row>
    <row r="33" spans="1:1">
      <c r="A33" s="9" t="s">
        <v>202</v>
      </c>
    </row>
    <row r="34" spans="1:1">
      <c r="A34" s="9" t="s">
        <v>203</v>
      </c>
    </row>
  </sheetData>
  <mergeCells count="7">
    <mergeCell ref="A29:G29"/>
    <mergeCell ref="A27:G27"/>
    <mergeCell ref="A1:G1"/>
    <mergeCell ref="A10:E10"/>
    <mergeCell ref="A11:E11"/>
    <mergeCell ref="A12:E12"/>
    <mergeCell ref="A28:G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8"/>
  <sheetViews>
    <sheetView workbookViewId="0">
      <pane ySplit="2" topLeftCell="A3" activePane="bottomLeft" state="frozen"/>
      <selection pane="bottomLeft" activeCell="F21" sqref="F21"/>
    </sheetView>
  </sheetViews>
  <sheetFormatPr defaultColWidth="9" defaultRowHeight="15"/>
  <cols>
    <col min="1" max="1" width="7" style="8" customWidth="1"/>
    <col min="2" max="2" width="19.125" style="1" customWidth="1"/>
    <col min="3" max="3" width="29.125" style="1" customWidth="1"/>
    <col min="4" max="4" width="28.125" style="1" customWidth="1"/>
    <col min="5" max="5" width="20" style="1" customWidth="1"/>
    <col min="6" max="6" width="30.25" style="1" customWidth="1"/>
    <col min="7" max="7" width="25" style="8" customWidth="1"/>
    <col min="8" max="8" width="25" style="1" customWidth="1"/>
    <col min="9" max="9" width="12.375" style="1" customWidth="1"/>
    <col min="10" max="10" width="20" style="1" customWidth="1"/>
    <col min="11" max="11" width="14.375" style="1" customWidth="1"/>
    <col min="12" max="12" width="15.375" style="1" bestFit="1" customWidth="1"/>
    <col min="13" max="13" width="19.5" style="1" customWidth="1"/>
    <col min="14" max="16384" width="9" style="1"/>
  </cols>
  <sheetData>
    <row r="1" spans="1:13" ht="26.25" customHeight="1">
      <c r="A1" s="35" t="s">
        <v>204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3" ht="32.1" customHeight="1">
      <c r="A2" s="2" t="s">
        <v>35</v>
      </c>
      <c r="B2" s="3" t="s">
        <v>36</v>
      </c>
      <c r="C2" s="3" t="s">
        <v>37</v>
      </c>
      <c r="D2" s="3" t="s">
        <v>38</v>
      </c>
      <c r="E2" s="3" t="s">
        <v>39</v>
      </c>
      <c r="F2" s="3" t="s">
        <v>40</v>
      </c>
      <c r="G2" s="2" t="s">
        <v>41</v>
      </c>
      <c r="H2" s="3" t="s">
        <v>42</v>
      </c>
      <c r="I2" s="3" t="s">
        <v>43</v>
      </c>
      <c r="J2" s="3" t="s">
        <v>44</v>
      </c>
      <c r="K2" s="2" t="s">
        <v>205</v>
      </c>
      <c r="L2" s="2" t="s">
        <v>206</v>
      </c>
      <c r="M2" s="2" t="s">
        <v>207</v>
      </c>
    </row>
    <row r="3" spans="1:13">
      <c r="A3" s="4">
        <v>1</v>
      </c>
      <c r="B3" s="5" t="s">
        <v>45</v>
      </c>
      <c r="C3" s="5" t="s">
        <v>46</v>
      </c>
      <c r="D3" s="5" t="s">
        <v>47</v>
      </c>
      <c r="E3" s="5" t="s">
        <v>47</v>
      </c>
      <c r="F3" s="5" t="s">
        <v>48</v>
      </c>
      <c r="G3" s="4" t="s">
        <v>49</v>
      </c>
      <c r="H3" s="6"/>
      <c r="I3" s="6"/>
      <c r="J3" s="6"/>
      <c r="K3" s="7"/>
      <c r="L3" s="7"/>
      <c r="M3" s="7"/>
    </row>
    <row r="4" spans="1:13">
      <c r="A4" s="4">
        <v>2</v>
      </c>
      <c r="B4" s="5" t="s">
        <v>45</v>
      </c>
      <c r="C4" s="5" t="s">
        <v>50</v>
      </c>
      <c r="D4" s="5" t="s">
        <v>51</v>
      </c>
      <c r="E4" s="5" t="s">
        <v>51</v>
      </c>
      <c r="F4" s="5" t="s">
        <v>48</v>
      </c>
      <c r="G4" s="4" t="s">
        <v>52</v>
      </c>
      <c r="H4" s="6"/>
      <c r="I4" s="6"/>
      <c r="J4" s="6"/>
      <c r="K4" s="7"/>
      <c r="L4" s="7"/>
      <c r="M4" s="7"/>
    </row>
    <row r="5" spans="1:13">
      <c r="A5" s="4">
        <v>3</v>
      </c>
      <c r="B5" s="5" t="s">
        <v>45</v>
      </c>
      <c r="C5" s="5" t="s">
        <v>50</v>
      </c>
      <c r="D5" s="5" t="s">
        <v>53</v>
      </c>
      <c r="E5" s="5" t="s">
        <v>54</v>
      </c>
      <c r="F5" s="5" t="s">
        <v>55</v>
      </c>
      <c r="G5" s="4" t="s">
        <v>56</v>
      </c>
      <c r="H5" s="6"/>
      <c r="I5" s="6"/>
      <c r="J5" s="6"/>
      <c r="K5" s="7"/>
      <c r="L5" s="7"/>
      <c r="M5" s="7"/>
    </row>
    <row r="6" spans="1:13">
      <c r="A6" s="4">
        <v>4</v>
      </c>
      <c r="B6" s="5" t="s">
        <v>57</v>
      </c>
      <c r="C6" s="5" t="s">
        <v>58</v>
      </c>
      <c r="D6" s="5" t="s">
        <v>59</v>
      </c>
      <c r="E6" s="5" t="s">
        <v>60</v>
      </c>
      <c r="F6" s="5" t="s">
        <v>55</v>
      </c>
      <c r="G6" s="4" t="s">
        <v>61</v>
      </c>
      <c r="H6" s="6"/>
      <c r="I6" s="6"/>
      <c r="J6" s="6"/>
      <c r="K6" s="7"/>
      <c r="L6" s="7"/>
      <c r="M6" s="7"/>
    </row>
    <row r="7" spans="1:13">
      <c r="A7" s="4">
        <v>5</v>
      </c>
      <c r="B7" s="5" t="s">
        <v>57</v>
      </c>
      <c r="C7" s="5" t="s">
        <v>62</v>
      </c>
      <c r="D7" s="5" t="s">
        <v>63</v>
      </c>
      <c r="E7" s="5" t="s">
        <v>64</v>
      </c>
      <c r="F7" s="5" t="s">
        <v>55</v>
      </c>
      <c r="G7" s="4" t="s">
        <v>65</v>
      </c>
      <c r="H7" s="6"/>
      <c r="I7" s="6"/>
      <c r="J7" s="6"/>
      <c r="K7" s="7"/>
      <c r="L7" s="7"/>
      <c r="M7" s="7"/>
    </row>
    <row r="8" spans="1:13">
      <c r="A8" s="4">
        <v>6</v>
      </c>
      <c r="B8" s="5" t="s">
        <v>57</v>
      </c>
      <c r="C8" s="5" t="s">
        <v>62</v>
      </c>
      <c r="D8" s="5" t="s">
        <v>63</v>
      </c>
      <c r="E8" s="5" t="s">
        <v>63</v>
      </c>
      <c r="F8" s="5" t="s">
        <v>66</v>
      </c>
      <c r="G8" s="4" t="s">
        <v>67</v>
      </c>
      <c r="H8" s="6"/>
      <c r="I8" s="6"/>
      <c r="J8" s="6"/>
      <c r="K8" s="7"/>
      <c r="L8" s="7"/>
      <c r="M8" s="7"/>
    </row>
    <row r="9" spans="1:13">
      <c r="A9" s="4">
        <v>7</v>
      </c>
      <c r="B9" s="5" t="s">
        <v>57</v>
      </c>
      <c r="C9" s="5" t="s">
        <v>62</v>
      </c>
      <c r="D9" s="5" t="s">
        <v>63</v>
      </c>
      <c r="E9" s="5" t="s">
        <v>68</v>
      </c>
      <c r="F9" s="5" t="s">
        <v>55</v>
      </c>
      <c r="G9" s="4" t="s">
        <v>69</v>
      </c>
      <c r="H9" s="6"/>
      <c r="I9" s="6"/>
      <c r="J9" s="6"/>
      <c r="K9" s="7"/>
      <c r="L9" s="7"/>
      <c r="M9" s="7"/>
    </row>
    <row r="10" spans="1:13">
      <c r="A10" s="4">
        <v>8</v>
      </c>
      <c r="B10" s="5" t="s">
        <v>57</v>
      </c>
      <c r="C10" s="5" t="s">
        <v>62</v>
      </c>
      <c r="D10" s="5" t="s">
        <v>63</v>
      </c>
      <c r="E10" s="5" t="s">
        <v>70</v>
      </c>
      <c r="F10" s="5" t="s">
        <v>55</v>
      </c>
      <c r="G10" s="4" t="s">
        <v>71</v>
      </c>
      <c r="H10" s="6"/>
      <c r="I10" s="6"/>
      <c r="J10" s="6"/>
      <c r="K10" s="7"/>
      <c r="L10" s="7"/>
      <c r="M10" s="7"/>
    </row>
    <row r="11" spans="1:13">
      <c r="A11" s="4">
        <v>9</v>
      </c>
      <c r="B11" s="5" t="s">
        <v>72</v>
      </c>
      <c r="C11" s="5" t="s">
        <v>73</v>
      </c>
      <c r="D11" s="5" t="s">
        <v>74</v>
      </c>
      <c r="E11" s="5" t="s">
        <v>75</v>
      </c>
      <c r="F11" s="5" t="s">
        <v>48</v>
      </c>
      <c r="G11" s="4" t="s">
        <v>76</v>
      </c>
      <c r="H11" s="6"/>
      <c r="I11" s="6"/>
      <c r="J11" s="6"/>
      <c r="K11" s="7"/>
      <c r="L11" s="7"/>
      <c r="M11" s="7"/>
    </row>
    <row r="12" spans="1:13">
      <c r="A12" s="4">
        <v>10</v>
      </c>
      <c r="B12" s="5" t="s">
        <v>72</v>
      </c>
      <c r="C12" s="5" t="s">
        <v>73</v>
      </c>
      <c r="D12" s="5" t="s">
        <v>77</v>
      </c>
      <c r="E12" s="5" t="s">
        <v>77</v>
      </c>
      <c r="F12" s="5" t="s">
        <v>48</v>
      </c>
      <c r="G12" s="4" t="s">
        <v>78</v>
      </c>
      <c r="H12" s="6"/>
      <c r="I12" s="6"/>
      <c r="J12" s="6"/>
      <c r="K12" s="7"/>
      <c r="L12" s="7"/>
      <c r="M12" s="7"/>
    </row>
    <row r="13" spans="1:13">
      <c r="A13" s="4">
        <v>11</v>
      </c>
      <c r="B13" s="5" t="s">
        <v>72</v>
      </c>
      <c r="C13" s="5" t="s">
        <v>73</v>
      </c>
      <c r="D13" s="5" t="s">
        <v>79</v>
      </c>
      <c r="E13" s="5" t="s">
        <v>79</v>
      </c>
      <c r="F13" s="5" t="s">
        <v>66</v>
      </c>
      <c r="G13" s="4" t="s">
        <v>80</v>
      </c>
      <c r="H13" s="6"/>
      <c r="I13" s="6"/>
      <c r="J13" s="6"/>
      <c r="K13" s="7"/>
      <c r="L13" s="7"/>
      <c r="M13" s="7"/>
    </row>
    <row r="14" spans="1:13">
      <c r="A14" s="4">
        <v>12</v>
      </c>
      <c r="B14" s="5" t="s">
        <v>72</v>
      </c>
      <c r="C14" s="5" t="s">
        <v>73</v>
      </c>
      <c r="D14" s="5" t="s">
        <v>81</v>
      </c>
      <c r="E14" s="5" t="s">
        <v>81</v>
      </c>
      <c r="F14" s="5" t="s">
        <v>48</v>
      </c>
      <c r="G14" s="4" t="s">
        <v>82</v>
      </c>
      <c r="H14" s="6"/>
      <c r="I14" s="6"/>
      <c r="J14" s="6"/>
      <c r="K14" s="7"/>
      <c r="L14" s="7"/>
      <c r="M14" s="7"/>
    </row>
    <row r="15" spans="1:13">
      <c r="A15" s="4">
        <v>13</v>
      </c>
      <c r="B15" s="5" t="s">
        <v>72</v>
      </c>
      <c r="C15" s="5" t="s">
        <v>73</v>
      </c>
      <c r="D15" s="5" t="s">
        <v>74</v>
      </c>
      <c r="E15" s="5" t="s">
        <v>83</v>
      </c>
      <c r="F15" s="5" t="s">
        <v>55</v>
      </c>
      <c r="G15" s="4" t="s">
        <v>84</v>
      </c>
      <c r="H15" s="6"/>
      <c r="I15" s="6"/>
      <c r="J15" s="6"/>
      <c r="K15" s="7"/>
      <c r="L15" s="7"/>
      <c r="M15" s="7"/>
    </row>
    <row r="16" spans="1:13">
      <c r="A16" s="4">
        <v>14</v>
      </c>
      <c r="B16" s="5" t="s">
        <v>85</v>
      </c>
      <c r="C16" s="5" t="s">
        <v>86</v>
      </c>
      <c r="D16" s="5" t="s">
        <v>87</v>
      </c>
      <c r="E16" s="5" t="s">
        <v>88</v>
      </c>
      <c r="F16" s="5" t="s">
        <v>48</v>
      </c>
      <c r="G16" s="4" t="s">
        <v>89</v>
      </c>
      <c r="H16" s="6"/>
      <c r="I16" s="6"/>
      <c r="J16" s="6"/>
      <c r="K16" s="7"/>
      <c r="L16" s="7"/>
      <c r="M16" s="7"/>
    </row>
    <row r="17" spans="1:13">
      <c r="A17" s="4">
        <v>15</v>
      </c>
      <c r="B17" s="5" t="s">
        <v>85</v>
      </c>
      <c r="C17" s="5" t="s">
        <v>86</v>
      </c>
      <c r="D17" s="5" t="s">
        <v>87</v>
      </c>
      <c r="E17" s="5" t="s">
        <v>90</v>
      </c>
      <c r="F17" s="5" t="s">
        <v>48</v>
      </c>
      <c r="G17" s="4" t="s">
        <v>91</v>
      </c>
      <c r="H17" s="6"/>
      <c r="I17" s="6"/>
      <c r="J17" s="6"/>
      <c r="K17" s="7"/>
      <c r="L17" s="7"/>
      <c r="M17" s="7"/>
    </row>
    <row r="18" spans="1:13">
      <c r="A18" s="4">
        <v>16</v>
      </c>
      <c r="B18" s="5" t="s">
        <v>85</v>
      </c>
      <c r="C18" s="5" t="s">
        <v>92</v>
      </c>
      <c r="D18" s="5" t="s">
        <v>93</v>
      </c>
      <c r="E18" s="5" t="s">
        <v>94</v>
      </c>
      <c r="F18" s="5" t="s">
        <v>48</v>
      </c>
      <c r="G18" s="4" t="s">
        <v>95</v>
      </c>
      <c r="H18" s="6"/>
      <c r="I18" s="6"/>
      <c r="J18" s="6"/>
      <c r="K18" s="7"/>
      <c r="L18" s="7"/>
      <c r="M18" s="7"/>
    </row>
    <row r="19" spans="1:13">
      <c r="A19" s="4">
        <v>17</v>
      </c>
      <c r="B19" s="5" t="s">
        <v>85</v>
      </c>
      <c r="C19" s="5" t="s">
        <v>86</v>
      </c>
      <c r="D19" s="5" t="s">
        <v>87</v>
      </c>
      <c r="E19" s="5" t="s">
        <v>96</v>
      </c>
      <c r="F19" s="5" t="s">
        <v>48</v>
      </c>
      <c r="G19" s="4" t="s">
        <v>97</v>
      </c>
      <c r="H19" s="6"/>
      <c r="I19" s="6"/>
      <c r="J19" s="6"/>
      <c r="K19" s="7"/>
      <c r="L19" s="7"/>
      <c r="M19" s="7"/>
    </row>
    <row r="20" spans="1:13">
      <c r="A20" s="4">
        <v>18</v>
      </c>
      <c r="B20" s="5" t="s">
        <v>85</v>
      </c>
      <c r="C20" s="5" t="s">
        <v>92</v>
      </c>
      <c r="D20" s="5" t="s">
        <v>98</v>
      </c>
      <c r="E20" s="5" t="s">
        <v>99</v>
      </c>
      <c r="F20" s="5" t="s">
        <v>48</v>
      </c>
      <c r="G20" s="4" t="s">
        <v>100</v>
      </c>
      <c r="H20" s="6"/>
      <c r="I20" s="6"/>
      <c r="J20" s="6"/>
      <c r="K20" s="7"/>
      <c r="L20" s="7"/>
      <c r="M20" s="7"/>
    </row>
    <row r="21" spans="1:13">
      <c r="A21" s="4">
        <v>19</v>
      </c>
      <c r="B21" s="5" t="s">
        <v>85</v>
      </c>
      <c r="C21" s="5" t="s">
        <v>92</v>
      </c>
      <c r="D21" s="5" t="s">
        <v>101</v>
      </c>
      <c r="E21" s="5" t="s">
        <v>102</v>
      </c>
      <c r="F21" s="5" t="s">
        <v>48</v>
      </c>
      <c r="G21" s="4" t="s">
        <v>103</v>
      </c>
      <c r="H21" s="6"/>
      <c r="I21" s="6"/>
      <c r="J21" s="6"/>
      <c r="K21" s="7"/>
      <c r="L21" s="7"/>
      <c r="M21" s="7"/>
    </row>
    <row r="22" spans="1:13">
      <c r="A22" s="4">
        <v>20</v>
      </c>
      <c r="B22" s="5" t="s">
        <v>85</v>
      </c>
      <c r="C22" s="5" t="s">
        <v>92</v>
      </c>
      <c r="D22" s="5" t="s">
        <v>98</v>
      </c>
      <c r="E22" s="5" t="s">
        <v>104</v>
      </c>
      <c r="F22" s="5" t="s">
        <v>48</v>
      </c>
      <c r="G22" s="4" t="s">
        <v>105</v>
      </c>
      <c r="H22" s="6"/>
      <c r="I22" s="6"/>
      <c r="J22" s="6"/>
      <c r="K22" s="7"/>
      <c r="L22" s="7"/>
      <c r="M22" s="7"/>
    </row>
    <row r="23" spans="1:13">
      <c r="A23" s="4">
        <v>21</v>
      </c>
      <c r="B23" s="5" t="s">
        <v>85</v>
      </c>
      <c r="C23" s="5" t="s">
        <v>86</v>
      </c>
      <c r="D23" s="5" t="s">
        <v>87</v>
      </c>
      <c r="E23" s="5" t="s">
        <v>106</v>
      </c>
      <c r="F23" s="5" t="s">
        <v>107</v>
      </c>
      <c r="G23" s="4" t="s">
        <v>108</v>
      </c>
      <c r="H23" s="6"/>
      <c r="I23" s="6"/>
      <c r="J23" s="6"/>
      <c r="K23" s="7"/>
      <c r="L23" s="7"/>
      <c r="M23" s="7"/>
    </row>
    <row r="24" spans="1:13">
      <c r="A24" s="4">
        <v>22</v>
      </c>
      <c r="B24" s="5" t="s">
        <v>85</v>
      </c>
      <c r="C24" s="5" t="s">
        <v>92</v>
      </c>
      <c r="D24" s="5" t="s">
        <v>98</v>
      </c>
      <c r="E24" s="5" t="s">
        <v>109</v>
      </c>
      <c r="F24" s="5" t="s">
        <v>66</v>
      </c>
      <c r="G24" s="4" t="s">
        <v>100</v>
      </c>
      <c r="H24" s="6"/>
      <c r="I24" s="6"/>
      <c r="J24" s="6"/>
      <c r="K24" s="7"/>
      <c r="L24" s="7"/>
      <c r="M24" s="7"/>
    </row>
    <row r="25" spans="1:13">
      <c r="A25" s="4">
        <v>23</v>
      </c>
      <c r="B25" s="5" t="s">
        <v>85</v>
      </c>
      <c r="C25" s="5" t="s">
        <v>110</v>
      </c>
      <c r="D25" s="5" t="s">
        <v>111</v>
      </c>
      <c r="E25" s="5" t="s">
        <v>112</v>
      </c>
      <c r="F25" s="5" t="s">
        <v>48</v>
      </c>
      <c r="G25" s="4" t="s">
        <v>113</v>
      </c>
      <c r="H25" s="6"/>
      <c r="I25" s="6"/>
      <c r="J25" s="6"/>
      <c r="K25" s="7"/>
      <c r="L25" s="7"/>
      <c r="M25" s="7"/>
    </row>
    <row r="26" spans="1:13">
      <c r="A26" s="4">
        <v>24</v>
      </c>
      <c r="B26" s="5" t="s">
        <v>85</v>
      </c>
      <c r="C26" s="5" t="s">
        <v>110</v>
      </c>
      <c r="D26" s="5" t="s">
        <v>111</v>
      </c>
      <c r="E26" s="5" t="s">
        <v>114</v>
      </c>
      <c r="F26" s="5" t="s">
        <v>115</v>
      </c>
      <c r="G26" s="4" t="s">
        <v>116</v>
      </c>
      <c r="H26" s="6"/>
      <c r="I26" s="6"/>
      <c r="J26" s="6"/>
      <c r="K26" s="7"/>
      <c r="L26" s="7"/>
      <c r="M26" s="7"/>
    </row>
    <row r="27" spans="1:13">
      <c r="A27" s="4">
        <v>25</v>
      </c>
      <c r="B27" s="5" t="s">
        <v>85</v>
      </c>
      <c r="C27" s="5" t="s">
        <v>110</v>
      </c>
      <c r="D27" s="5" t="s">
        <v>117</v>
      </c>
      <c r="E27" s="5" t="s">
        <v>118</v>
      </c>
      <c r="F27" s="5" t="s">
        <v>119</v>
      </c>
      <c r="G27" s="4" t="s">
        <v>120</v>
      </c>
      <c r="H27" s="6"/>
      <c r="I27" s="6"/>
      <c r="J27" s="6"/>
      <c r="K27" s="7"/>
      <c r="L27" s="7"/>
      <c r="M27" s="7"/>
    </row>
    <row r="28" spans="1:13">
      <c r="A28" s="4">
        <v>26</v>
      </c>
      <c r="B28" s="5" t="s">
        <v>85</v>
      </c>
      <c r="C28" s="5" t="s">
        <v>110</v>
      </c>
      <c r="D28" s="5" t="s">
        <v>121</v>
      </c>
      <c r="E28" s="5" t="s">
        <v>122</v>
      </c>
      <c r="F28" s="5" t="s">
        <v>119</v>
      </c>
      <c r="G28" s="4" t="s">
        <v>123</v>
      </c>
      <c r="H28" s="6"/>
      <c r="I28" s="6"/>
      <c r="J28" s="6"/>
      <c r="K28" s="7"/>
      <c r="L28" s="7"/>
      <c r="M28" s="7"/>
    </row>
    <row r="29" spans="1:13">
      <c r="A29" s="4">
        <v>27</v>
      </c>
      <c r="B29" s="5" t="s">
        <v>124</v>
      </c>
      <c r="C29" s="5" t="s">
        <v>125</v>
      </c>
      <c r="D29" s="5" t="s">
        <v>126</v>
      </c>
      <c r="E29" s="5" t="s">
        <v>127</v>
      </c>
      <c r="F29" s="5" t="s">
        <v>48</v>
      </c>
      <c r="G29" s="4" t="s">
        <v>128</v>
      </c>
      <c r="H29" s="6"/>
      <c r="I29" s="6"/>
      <c r="J29" s="6"/>
      <c r="K29" s="7"/>
      <c r="L29" s="7"/>
      <c r="M29" s="7"/>
    </row>
    <row r="30" spans="1:13">
      <c r="A30" s="4">
        <v>28</v>
      </c>
      <c r="B30" s="5" t="s">
        <v>124</v>
      </c>
      <c r="C30" s="5" t="s">
        <v>125</v>
      </c>
      <c r="D30" s="5" t="s">
        <v>126</v>
      </c>
      <c r="E30" s="5" t="s">
        <v>129</v>
      </c>
      <c r="F30" s="5" t="s">
        <v>48</v>
      </c>
      <c r="G30" s="4" t="s">
        <v>130</v>
      </c>
      <c r="H30" s="6"/>
      <c r="I30" s="6"/>
      <c r="J30" s="6"/>
      <c r="K30" s="7"/>
      <c r="L30" s="7"/>
      <c r="M30" s="7"/>
    </row>
    <row r="31" spans="1:13">
      <c r="A31" s="4">
        <v>29</v>
      </c>
      <c r="B31" s="5" t="s">
        <v>124</v>
      </c>
      <c r="C31" s="5" t="s">
        <v>125</v>
      </c>
      <c r="D31" s="5" t="s">
        <v>131</v>
      </c>
      <c r="E31" s="5" t="s">
        <v>132</v>
      </c>
      <c r="F31" s="5" t="s">
        <v>48</v>
      </c>
      <c r="G31" s="4" t="s">
        <v>133</v>
      </c>
      <c r="H31" s="6"/>
      <c r="I31" s="6"/>
      <c r="J31" s="6"/>
      <c r="K31" s="7"/>
      <c r="L31" s="7"/>
      <c r="M31" s="7"/>
    </row>
    <row r="32" spans="1:13">
      <c r="A32" s="4">
        <v>30</v>
      </c>
      <c r="B32" s="5" t="s">
        <v>124</v>
      </c>
      <c r="C32" s="5" t="s">
        <v>125</v>
      </c>
      <c r="D32" s="5" t="s">
        <v>131</v>
      </c>
      <c r="E32" s="5" t="s">
        <v>134</v>
      </c>
      <c r="F32" s="5" t="s">
        <v>48</v>
      </c>
      <c r="G32" s="4" t="s">
        <v>135</v>
      </c>
      <c r="H32" s="6"/>
      <c r="I32" s="6"/>
      <c r="J32" s="6"/>
      <c r="K32" s="7"/>
      <c r="L32" s="7"/>
      <c r="M32" s="7"/>
    </row>
    <row r="33" spans="1:13">
      <c r="A33" s="4">
        <v>31</v>
      </c>
      <c r="B33" s="5" t="s">
        <v>124</v>
      </c>
      <c r="C33" s="5" t="s">
        <v>125</v>
      </c>
      <c r="D33" s="5" t="s">
        <v>131</v>
      </c>
      <c r="E33" s="5" t="s">
        <v>136</v>
      </c>
      <c r="F33" s="5" t="s">
        <v>48</v>
      </c>
      <c r="G33" s="4" t="s">
        <v>137</v>
      </c>
      <c r="H33" s="6"/>
      <c r="I33" s="6"/>
      <c r="J33" s="6"/>
      <c r="K33" s="7"/>
      <c r="L33" s="7"/>
      <c r="M33" s="7"/>
    </row>
    <row r="34" spans="1:13">
      <c r="A34" s="4">
        <v>32</v>
      </c>
      <c r="B34" s="5" t="s">
        <v>124</v>
      </c>
      <c r="C34" s="5" t="s">
        <v>138</v>
      </c>
      <c r="D34" s="5" t="s">
        <v>139</v>
      </c>
      <c r="E34" s="5" t="s">
        <v>140</v>
      </c>
      <c r="F34" s="5" t="s">
        <v>107</v>
      </c>
      <c r="G34" s="4" t="s">
        <v>141</v>
      </c>
      <c r="H34" s="6"/>
      <c r="I34" s="6"/>
      <c r="J34" s="6"/>
      <c r="K34" s="7"/>
      <c r="L34" s="7"/>
      <c r="M34" s="7"/>
    </row>
    <row r="35" spans="1:13">
      <c r="A35" s="4">
        <v>33</v>
      </c>
      <c r="B35" s="5" t="s">
        <v>124</v>
      </c>
      <c r="C35" s="5" t="s">
        <v>138</v>
      </c>
      <c r="D35" s="5" t="s">
        <v>142</v>
      </c>
      <c r="E35" s="5" t="s">
        <v>143</v>
      </c>
      <c r="F35" s="5" t="s">
        <v>107</v>
      </c>
      <c r="G35" s="4" t="s">
        <v>144</v>
      </c>
      <c r="H35" s="6"/>
      <c r="I35" s="6"/>
      <c r="J35" s="6"/>
      <c r="K35" s="7"/>
      <c r="L35" s="7"/>
      <c r="M35" s="7"/>
    </row>
    <row r="36" spans="1:13">
      <c r="A36" s="4">
        <v>34</v>
      </c>
      <c r="B36" s="5" t="s">
        <v>124</v>
      </c>
      <c r="C36" s="5" t="s">
        <v>145</v>
      </c>
      <c r="D36" s="5" t="s">
        <v>146</v>
      </c>
      <c r="E36" s="5" t="s">
        <v>146</v>
      </c>
      <c r="F36" s="5" t="s">
        <v>48</v>
      </c>
      <c r="G36" s="4" t="s">
        <v>147</v>
      </c>
      <c r="H36" s="6"/>
      <c r="I36" s="6"/>
      <c r="J36" s="6"/>
      <c r="K36" s="7"/>
      <c r="L36" s="7"/>
      <c r="M36" s="7"/>
    </row>
    <row r="37" spans="1:13">
      <c r="A37" s="4">
        <v>35</v>
      </c>
      <c r="B37" s="5" t="s">
        <v>124</v>
      </c>
      <c r="C37" s="5" t="s">
        <v>145</v>
      </c>
      <c r="D37" s="5" t="s">
        <v>148</v>
      </c>
      <c r="E37" s="5" t="s">
        <v>149</v>
      </c>
      <c r="F37" s="5" t="s">
        <v>48</v>
      </c>
      <c r="G37" s="4" t="s">
        <v>150</v>
      </c>
      <c r="H37" s="6"/>
      <c r="I37" s="6"/>
      <c r="J37" s="6"/>
      <c r="K37" s="7"/>
      <c r="L37" s="7"/>
      <c r="M37" s="7"/>
    </row>
    <row r="38" spans="1:13">
      <c r="A38" s="4">
        <v>36</v>
      </c>
      <c r="B38" s="5" t="s">
        <v>124</v>
      </c>
      <c r="C38" s="5" t="s">
        <v>145</v>
      </c>
      <c r="D38" s="5" t="s">
        <v>148</v>
      </c>
      <c r="E38" s="5" t="s">
        <v>151</v>
      </c>
      <c r="F38" s="5" t="s">
        <v>48</v>
      </c>
      <c r="G38" s="4" t="s">
        <v>152</v>
      </c>
      <c r="H38" s="6"/>
      <c r="I38" s="6"/>
      <c r="J38" s="6"/>
      <c r="K38" s="7"/>
      <c r="L38" s="7"/>
      <c r="M38" s="7"/>
    </row>
    <row r="39" spans="1:13">
      <c r="A39" s="4">
        <v>37</v>
      </c>
      <c r="B39" s="5" t="s">
        <v>153</v>
      </c>
      <c r="C39" s="5" t="s">
        <v>154</v>
      </c>
      <c r="D39" s="5" t="s">
        <v>154</v>
      </c>
      <c r="E39" s="5" t="s">
        <v>155</v>
      </c>
      <c r="F39" s="5" t="s">
        <v>156</v>
      </c>
      <c r="G39" s="4" t="s">
        <v>157</v>
      </c>
      <c r="H39" s="6"/>
      <c r="I39" s="6"/>
      <c r="J39" s="6"/>
      <c r="K39" s="7"/>
      <c r="L39" s="7"/>
      <c r="M39" s="7"/>
    </row>
    <row r="40" spans="1:13">
      <c r="A40" s="4">
        <v>38</v>
      </c>
      <c r="B40" s="5" t="s">
        <v>158</v>
      </c>
      <c r="C40" s="5" t="s">
        <v>159</v>
      </c>
      <c r="D40" s="5" t="s">
        <v>160</v>
      </c>
      <c r="E40" s="5" t="s">
        <v>161</v>
      </c>
      <c r="F40" s="5" t="s">
        <v>107</v>
      </c>
      <c r="G40" s="4" t="s">
        <v>162</v>
      </c>
      <c r="H40" s="6"/>
      <c r="I40" s="6"/>
      <c r="J40" s="6"/>
      <c r="K40" s="7"/>
      <c r="L40" s="7"/>
      <c r="M40" s="7"/>
    </row>
    <row r="41" spans="1:13">
      <c r="A41" s="4">
        <v>39</v>
      </c>
      <c r="B41" s="5" t="s">
        <v>158</v>
      </c>
      <c r="C41" s="5" t="s">
        <v>159</v>
      </c>
      <c r="D41" s="5" t="s">
        <v>160</v>
      </c>
      <c r="E41" s="5" t="s">
        <v>163</v>
      </c>
      <c r="F41" s="5" t="s">
        <v>107</v>
      </c>
      <c r="G41" s="4" t="s">
        <v>164</v>
      </c>
      <c r="H41" s="6"/>
      <c r="I41" s="6"/>
      <c r="J41" s="6"/>
      <c r="K41" s="7"/>
      <c r="L41" s="7"/>
      <c r="M41" s="7"/>
    </row>
    <row r="42" spans="1:13">
      <c r="A42" s="4">
        <v>40</v>
      </c>
      <c r="B42" s="5" t="s">
        <v>165</v>
      </c>
      <c r="C42" s="5" t="s">
        <v>166</v>
      </c>
      <c r="D42" s="5" t="s">
        <v>167</v>
      </c>
      <c r="E42" s="5" t="s">
        <v>168</v>
      </c>
      <c r="F42" s="5" t="s">
        <v>107</v>
      </c>
      <c r="G42" s="4" t="s">
        <v>169</v>
      </c>
      <c r="H42" s="6"/>
      <c r="I42" s="6"/>
      <c r="J42" s="6"/>
      <c r="K42" s="7"/>
      <c r="L42" s="7"/>
      <c r="M42" s="7"/>
    </row>
    <row r="43" spans="1:13">
      <c r="A43" s="4">
        <v>41</v>
      </c>
      <c r="B43" s="5" t="s">
        <v>165</v>
      </c>
      <c r="C43" s="5" t="s">
        <v>166</v>
      </c>
      <c r="D43" s="5" t="s">
        <v>170</v>
      </c>
      <c r="E43" s="5" t="s">
        <v>171</v>
      </c>
      <c r="F43" s="5" t="s">
        <v>107</v>
      </c>
      <c r="G43" s="4" t="s">
        <v>172</v>
      </c>
      <c r="H43" s="6"/>
      <c r="I43" s="6"/>
      <c r="J43" s="6"/>
      <c r="K43" s="7"/>
      <c r="L43" s="7"/>
      <c r="M43" s="7"/>
    </row>
    <row r="44" spans="1:13">
      <c r="A44" s="4">
        <v>42</v>
      </c>
      <c r="B44" s="5" t="s">
        <v>165</v>
      </c>
      <c r="C44" s="5" t="s">
        <v>166</v>
      </c>
      <c r="D44" s="5" t="s">
        <v>173</v>
      </c>
      <c r="E44" s="5" t="s">
        <v>173</v>
      </c>
      <c r="F44" s="5" t="s">
        <v>174</v>
      </c>
      <c r="G44" s="4" t="s">
        <v>175</v>
      </c>
      <c r="H44" s="6"/>
      <c r="I44" s="6"/>
      <c r="J44" s="6"/>
      <c r="K44" s="7"/>
      <c r="L44" s="7"/>
      <c r="M44" s="7"/>
    </row>
    <row r="45" spans="1:13">
      <c r="A45" s="4">
        <v>43</v>
      </c>
      <c r="B45" s="5" t="s">
        <v>176</v>
      </c>
      <c r="C45" s="5" t="s">
        <v>177</v>
      </c>
      <c r="D45" s="5" t="s">
        <v>178</v>
      </c>
      <c r="E45" s="5" t="s">
        <v>179</v>
      </c>
      <c r="F45" s="5" t="s">
        <v>156</v>
      </c>
      <c r="G45" s="4" t="s">
        <v>162</v>
      </c>
      <c r="H45" s="6"/>
      <c r="I45" s="6"/>
      <c r="J45" s="6"/>
      <c r="K45" s="7"/>
      <c r="L45" s="7"/>
      <c r="M45" s="7"/>
    </row>
    <row r="47" spans="1:13">
      <c r="A47" s="1" t="s">
        <v>208</v>
      </c>
    </row>
    <row r="48" spans="1:13">
      <c r="A48" s="1" t="s">
        <v>209</v>
      </c>
    </row>
  </sheetData>
  <mergeCells count="1">
    <mergeCell ref="A1:M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6"/>
  <sheetViews>
    <sheetView workbookViewId="0">
      <pane ySplit="2" topLeftCell="A3" activePane="bottomLeft" state="frozen"/>
      <selection pane="bottomLeft" activeCell="I18" sqref="I18"/>
    </sheetView>
  </sheetViews>
  <sheetFormatPr defaultColWidth="9" defaultRowHeight="15"/>
  <cols>
    <col min="1" max="1" width="61.75" style="9" bestFit="1" customWidth="1"/>
    <col min="2" max="2" width="18" style="9" customWidth="1"/>
    <col min="3" max="3" width="22.125" style="9" customWidth="1"/>
    <col min="4" max="16384" width="9" style="9"/>
  </cols>
  <sheetData>
    <row r="1" spans="1:3" ht="21.75" customHeight="1">
      <c r="A1" s="28" t="s">
        <v>210</v>
      </c>
      <c r="B1" s="28"/>
      <c r="C1" s="28"/>
    </row>
    <row r="2" spans="1:3" ht="21.75" customHeight="1">
      <c r="A2" s="23" t="s">
        <v>180</v>
      </c>
      <c r="B2" s="24" t="s">
        <v>181</v>
      </c>
      <c r="C2" s="24" t="s">
        <v>182</v>
      </c>
    </row>
    <row r="3" spans="1:3">
      <c r="A3" s="25" t="s">
        <v>183</v>
      </c>
      <c r="B3" s="26"/>
      <c r="C3" s="26"/>
    </row>
    <row r="4" spans="1:3">
      <c r="A4" s="25" t="s">
        <v>211</v>
      </c>
      <c r="B4" s="26"/>
      <c r="C4" s="26"/>
    </row>
    <row r="5" spans="1:3">
      <c r="A5" s="25" t="s">
        <v>212</v>
      </c>
      <c r="B5" s="26"/>
      <c r="C5" s="26"/>
    </row>
    <row r="6" spans="1:3">
      <c r="A6" s="25" t="s">
        <v>213</v>
      </c>
      <c r="B6" s="26"/>
      <c r="C6" s="26"/>
    </row>
    <row r="7" spans="1:3">
      <c r="A7" s="25" t="s">
        <v>214</v>
      </c>
      <c r="B7" s="26"/>
      <c r="C7" s="26"/>
    </row>
    <row r="8" spans="1:3">
      <c r="A8" s="25" t="s">
        <v>184</v>
      </c>
      <c r="B8" s="26"/>
      <c r="C8" s="26"/>
    </row>
    <row r="9" spans="1:3">
      <c r="A9" s="25" t="s">
        <v>185</v>
      </c>
      <c r="B9" s="26"/>
      <c r="C9" s="26"/>
    </row>
    <row r="10" spans="1:3">
      <c r="A10" s="25" t="s">
        <v>186</v>
      </c>
      <c r="B10" s="26"/>
      <c r="C10" s="26"/>
    </row>
    <row r="11" spans="1:3">
      <c r="A11" s="25" t="s">
        <v>187</v>
      </c>
      <c r="B11" s="26"/>
      <c r="C11" s="26"/>
    </row>
    <row r="12" spans="1:3">
      <c r="A12" s="25" t="s">
        <v>188</v>
      </c>
      <c r="B12" s="26"/>
      <c r="C12" s="26"/>
    </row>
    <row r="13" spans="1:3">
      <c r="A13" s="25" t="s">
        <v>215</v>
      </c>
      <c r="B13" s="26"/>
      <c r="C13" s="26"/>
    </row>
    <row r="14" spans="1:3">
      <c r="A14" s="25" t="s">
        <v>216</v>
      </c>
      <c r="B14" s="26"/>
      <c r="C14" s="26"/>
    </row>
    <row r="15" spans="1:3">
      <c r="A15" s="25" t="s">
        <v>217</v>
      </c>
      <c r="B15" s="26"/>
      <c r="C15" s="26"/>
    </row>
    <row r="16" spans="1:3">
      <c r="A16" s="25" t="s">
        <v>218</v>
      </c>
      <c r="B16" s="26"/>
      <c r="C16" s="26"/>
    </row>
  </sheetData>
  <mergeCells count="1">
    <mergeCell ref="A1:C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5ECD119B295D4EB42CC0F8EA361A9E" ma:contentTypeVersion="18" ma:contentTypeDescription="Create a new document." ma:contentTypeScope="" ma:versionID="337e79c1d3983e3f716611f7cdae614e">
  <xsd:schema xmlns:xsd="http://www.w3.org/2001/XMLSchema" xmlns:xs="http://www.w3.org/2001/XMLSchema" xmlns:p="http://schemas.microsoft.com/office/2006/metadata/properties" xmlns:ns2="b1627da7-acac-46ae-ad01-486e6b86018f" xmlns:ns3="2083c997-4600-4ea1-8fd5-dbf854742f6d" targetNamespace="http://schemas.microsoft.com/office/2006/metadata/properties" ma:root="true" ma:fieldsID="312f6565fdecf50887b8587ff98a81d1" ns2:_="" ns3:_="">
    <xsd:import namespace="b1627da7-acac-46ae-ad01-486e6b86018f"/>
    <xsd:import namespace="2083c997-4600-4ea1-8fd5-dbf854742f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627da7-acac-46ae-ad01-486e6b8601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5f3f4cc-79b9-4d17-b8fa-dd7577b1fb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3c997-4600-4ea1-8fd5-dbf854742f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93c696c-4b3f-4658-a802-d290a43504a9}" ma:internalName="TaxCatchAll" ma:showField="CatchAllData" ma:web="2083c997-4600-4ea1-8fd5-dbf854742f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627da7-acac-46ae-ad01-486e6b86018f">
      <Terms xmlns="http://schemas.microsoft.com/office/infopath/2007/PartnerControls"/>
    </lcf76f155ced4ddcb4097134ff3c332f>
    <TaxCatchAll xmlns="2083c997-4600-4ea1-8fd5-dbf854742f6d" xsi:nil="true"/>
  </documentManagement>
</p:properties>
</file>

<file path=customXml/itemProps1.xml><?xml version="1.0" encoding="utf-8"?>
<ds:datastoreItem xmlns:ds="http://schemas.openxmlformats.org/officeDocument/2006/customXml" ds:itemID="{7E2ABBF3-1CFE-402B-81BD-D3D1396EE425}"/>
</file>

<file path=customXml/itemProps2.xml><?xml version="1.0" encoding="utf-8"?>
<ds:datastoreItem xmlns:ds="http://schemas.openxmlformats.org/officeDocument/2006/customXml" ds:itemID="{05726B13-FF80-46F3-B968-F751BA816DB6}"/>
</file>

<file path=customXml/itemProps3.xml><?xml version="1.0" encoding="utf-8"?>
<ds:datastoreItem xmlns:ds="http://schemas.openxmlformats.org/officeDocument/2006/customXml" ds:itemID="{C3CB566C-8F88-46C6-9416-39614577D5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Financial Offer</vt:lpstr>
      <vt:lpstr>Coverage Matrix</vt:lpstr>
      <vt:lpstr>Compliance and Inputs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Birhanu Gebresellasie Kassaye</cp:lastModifiedBy>
  <dcterms:modified xsi:type="dcterms:W3CDTF">2026-10-23T06:32:38Z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0x010100D55ECD119B295D4EB42CC0F8EA361A9E</vt:lpwstr>
  </property>
</Properties>
</file>